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_\созд лаб\ПЦФ\ПЦФ курорт\протоколы\"/>
    </mc:Choice>
  </mc:AlternateContent>
  <bookViews>
    <workbookView xWindow="-120" yWindow="-120" windowWidth="29040" windowHeight="15840"/>
  </bookViews>
  <sheets>
    <sheet name="ПЦФ 1" sheetId="10" r:id="rId1"/>
    <sheet name="ПЦФ 2" sheetId="11" r:id="rId2"/>
  </sheets>
  <definedNames>
    <definedName name="_xlnm.Print_Area" localSheetId="0">'ПЦФ 1'!$A$1:$T$74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1" l="1"/>
  <c r="N32" i="11"/>
  <c r="N33" i="11"/>
  <c r="N30" i="11"/>
  <c r="N34" i="11" s="1"/>
  <c r="N3" i="11"/>
  <c r="T20" i="10"/>
  <c r="T21" i="10"/>
  <c r="T22" i="10"/>
  <c r="T19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35" i="10"/>
  <c r="M30" i="10"/>
  <c r="M31" i="10"/>
  <c r="M32" i="10"/>
  <c r="M33" i="10"/>
  <c r="M29" i="10"/>
  <c r="M14" i="10"/>
  <c r="M15" i="10"/>
  <c r="M16" i="10"/>
  <c r="M13" i="10"/>
  <c r="O7" i="10"/>
  <c r="O8" i="10"/>
  <c r="O6" i="10"/>
  <c r="O55" i="10" l="1"/>
  <c r="M55" i="10"/>
  <c r="T55" i="10"/>
</calcChain>
</file>

<file path=xl/sharedStrings.xml><?xml version="1.0" encoding="utf-8"?>
<sst xmlns="http://schemas.openxmlformats.org/spreadsheetml/2006/main" count="523" uniqueCount="195">
  <si>
    <t>№</t>
  </si>
  <si>
    <t>Наименование</t>
  </si>
  <si>
    <t>Характеристики (для оборудования допускается указание модели, марки, страны и других сведений)</t>
  </si>
  <si>
    <t>Обоснование закупок оборудования</t>
  </si>
  <si>
    <t>Планируемая стоимость</t>
  </si>
  <si>
    <t>Условия оплаты (50/50 % 30/70 % 70/30 % 100 %)</t>
  </si>
  <si>
    <t>Контакты</t>
  </si>
  <si>
    <t>упаковка</t>
  </si>
  <si>
    <t>ИТОГО</t>
  </si>
  <si>
    <t>шт.</t>
  </si>
  <si>
    <t>набор</t>
  </si>
  <si>
    <t>ТОО «БионМедСервис»</t>
  </si>
  <si>
    <t>ТОО «ЛюксТест»</t>
  </si>
  <si>
    <t xml:space="preserve">Количество </t>
  </si>
  <si>
    <t>Ед. измерения</t>
  </si>
  <si>
    <t>Сроки поставки</t>
  </si>
  <si>
    <t>Условия оплаты  (50/50 % 30/70 % 70/30 % 100 %)</t>
  </si>
  <si>
    <t>Сведения о гарантии и постгарантийном периоде обслуживания</t>
  </si>
  <si>
    <t>Ноутбук ASUS ExpertBook P1 P1503CVA (90NX0881-M011J0)</t>
  </si>
  <si>
    <t>Регистрация анкетных данных при реализации ПЦФ</t>
  </si>
  <si>
    <t xml:space="preserve">шт. </t>
  </si>
  <si>
    <t>Не менее 15 календарных дней с даты подписания договора</t>
  </si>
  <si>
    <t xml:space="preserve">0 предоплата </t>
  </si>
  <si>
    <t xml:space="preserve">Не менее 12 месяцев </t>
  </si>
  <si>
    <t>Многофункциональное устройство HP LaserJet M430f</t>
  </si>
  <si>
    <t>HP LaserJet M430f</t>
  </si>
  <si>
    <t>Печать документации при реализации ПЦФ</t>
  </si>
  <si>
    <t>Ноутбук HP ProBook 450 G10 (859V6EA)</t>
  </si>
  <si>
    <t>Работа с электронными документами и формирование базы при реализации ПЦФ</t>
  </si>
  <si>
    <t>Картридж с iQM для исследования газов крови/гематокрита</t>
  </si>
  <si>
    <t>GEM 3/3.5 BG/HCT 075 TEST IQM 4WK PAK из комплекта анализатор газов крови, электролитов и метаболитов GEM Premier 3500 +15 +25 C (Instrumentation Laboratory Со, США ) 75 образцов</t>
  </si>
  <si>
    <t>Анализ газов крови при реализации ПЦФ</t>
  </si>
  <si>
    <t>С даты подписания договора по заявке заказчика в течение 30ти календарных дней</t>
  </si>
  <si>
    <t>87212506885 (6161) (6107)</t>
  </si>
  <si>
    <t>Реагент контроля качества GEM CVP (Изделие для утверждения калибровки)</t>
  </si>
  <si>
    <t>Multipak из комплекта анализатора газов крови, электролитов и метаболитов GEM PREMIER 3000 (5х4х2,5мл) +2 +8 С (Instrumentation Laboratory Со, США) (Instrumentation Laboratory Со, США)</t>
  </si>
  <si>
    <t>Контроль анализа газов крови при реализации ПЦФ</t>
  </si>
  <si>
    <t>Набор гепариновых капилляров с крышечками, стержнями и магнитом, 170 мкл, 200 шт/уп. из комплекта</t>
  </si>
  <si>
    <t>Анализатор газов крови, электролитов и метаболитов GEM Premier 5000 +2 +30 С (SC-Sanguis Counting Kontrollbluther Stellungs- und Virtriebs, ГЕРМАНИЯ) (SC-Sanguis Counting Kontrollbluther Stellungs- und Virtriebs, ГЕРМАНИЯ)</t>
  </si>
  <si>
    <t>Бумага для принтера (лента кассовая чековая )</t>
  </si>
  <si>
    <t xml:space="preserve">термобумага для печати (КПЗ), Ширина 57 мм, длина 25 м, цвет белый. Не менее 10 рулонов в упаковке </t>
  </si>
  <si>
    <t>Печать первичных данных по анализу газов крови при реализации ПЦФ</t>
  </si>
  <si>
    <t>Оборудование электрофореза "Поток-1"</t>
  </si>
  <si>
    <t>Физиотерапевтические процедуры при реализации ПЦФ</t>
  </si>
  <si>
    <t xml:space="preserve">Не менее 36 месяцев </t>
  </si>
  <si>
    <t>Источник бесперебойного питания UPS SVC PTL-5K-LCD</t>
  </si>
  <si>
    <t>UPS SVC PTL-5K-LCD</t>
  </si>
  <si>
    <t>Стабильность работы оборудования при реализации ПЦФ</t>
  </si>
  <si>
    <t xml:space="preserve">Бумага офисная </t>
  </si>
  <si>
    <t>А4, 80 гр., в упаковке 500 л</t>
  </si>
  <si>
    <t xml:space="preserve">упаковка </t>
  </si>
  <si>
    <t>До 30.06.25</t>
  </si>
  <si>
    <t xml:space="preserve">Вакутейнер </t>
  </si>
  <si>
    <t>ЕДТА, 2мл, фиол.</t>
  </si>
  <si>
    <t>Забор крови при реализации ПЦФ</t>
  </si>
  <si>
    <t>Вакутейнер с гелем</t>
  </si>
  <si>
    <t xml:space="preserve">5мл, активатор свёртывания </t>
  </si>
  <si>
    <t>Иглы для забора крови 22G, черн.</t>
  </si>
  <si>
    <t>Держатели игл</t>
  </si>
  <si>
    <t>Салфетки спиртовые,65*60, 100 шт</t>
  </si>
  <si>
    <t>Размер 65*60, 100 шт</t>
  </si>
  <si>
    <t>Дезинфекция при заборе крови при реализации ПЦФ</t>
  </si>
  <si>
    <t>Жгут медицинский</t>
  </si>
  <si>
    <t>Жгут медицинский с застёжкой</t>
  </si>
  <si>
    <t>BRS-strips-TAC -250</t>
  </si>
  <si>
    <t>Тесты предназначеные для работы только с прибором BRS.</t>
  </si>
  <si>
    <t>Определение антиоксидантного статуса при реализации ПЦФ</t>
  </si>
  <si>
    <t xml:space="preserve">30/70 предоплата </t>
  </si>
  <si>
    <t>Оборудование для определения активности антиоксидантной системы FRAS 5 EVOLVO +</t>
  </si>
  <si>
    <t>FRAS 5 EVOLVO +</t>
  </si>
  <si>
    <t>Оборудование для определения активности антиоксидантной системы BRS (eBQC LAB Device)</t>
  </si>
  <si>
    <t>BRS (eBQC LAB Device)</t>
  </si>
  <si>
    <t>Kit redox O.B. fast</t>
  </si>
  <si>
    <t>Тесты предназначеные для работы только с прибором FRAS 5</t>
  </si>
  <si>
    <t>Раствор калия йодида 0,25%-200,0</t>
  </si>
  <si>
    <t>Физиотерапевтические и оздоровительные процедуры при реализации ПЦФ</t>
  </si>
  <si>
    <t>Аскорбиновая кислота, 5% 2 мл №10</t>
  </si>
  <si>
    <t>Гидрокортизон, 1% 10 г мазь в тубе</t>
  </si>
  <si>
    <t>Амбро 7,5мг/мл 100мл раствор д/инг.</t>
  </si>
  <si>
    <t>Шприц инъекционный, 10 мл</t>
  </si>
  <si>
    <t>Бетадез (Дезинфецирующее средство для изделий медицинского назначения) флакон вместимостью 5 л</t>
  </si>
  <si>
    <r>
      <t xml:space="preserve">Дезинфекция </t>
    </r>
    <r>
      <rPr>
        <sz val="10"/>
        <color rgb="FF000000"/>
        <rFont val="Times New Roman"/>
        <family val="1"/>
        <charset val="204"/>
      </rPr>
      <t>изделий медицинского назначения</t>
    </r>
    <r>
      <rPr>
        <sz val="10"/>
        <color theme="1"/>
        <rFont val="Times New Roman"/>
        <family val="1"/>
        <charset val="204"/>
      </rPr>
      <t xml:space="preserve"> при реализации ПЦФ</t>
    </r>
  </si>
  <si>
    <t xml:space="preserve">Автоматический гематологический анализатор </t>
  </si>
  <si>
    <t>Автоматический гематологический Sysmex XN 330; тип анализа: 5-diff (5-популяционный анализ лейкоцитов); производительность: не менее 60 проб/час; автоматическая очистка.</t>
  </si>
  <si>
    <t>Гематологические исследования при реализации ПЦФ</t>
  </si>
  <si>
    <t xml:space="preserve">Автоматический биохимический анализатор </t>
  </si>
  <si>
    <t xml:space="preserve">Автоматический биохимический анализатор VitaLine 200; 200 тестов/час; Типы образцов: сыворотка, плазма; автоматическая калибровка. </t>
  </si>
  <si>
    <t>Биохимические исследования при реализации ПЦФ</t>
  </si>
  <si>
    <t>В 26.71-1.200 КАЛИЙ-ВИТАЛ</t>
  </si>
  <si>
    <t>В 26.71-1.200 КАЛИЙ-ВИТАЛ (180 исслед.)</t>
  </si>
  <si>
    <t>В 13.71-1.200 ХОЛЕСТЕРИН-ВИТАЛ</t>
  </si>
  <si>
    <t>В 13.71-1.200 ХОЛЕСТЕРИН-ВИТАЛ (350 исс.)</t>
  </si>
  <si>
    <t>В 12.73-1.200 МОЧЕВАЯ КИСЛОТА-ВИТАЛ</t>
  </si>
  <si>
    <t>В 12.73-1.200 МОЧЕВАЯ КИСЛОТА-ВИТАЛ (340 исследований)</t>
  </si>
  <si>
    <t>В С-РЕАКТИВНЫЙ БЕЛОК-КОНТРОЛЬ-ВИТАЛ</t>
  </si>
  <si>
    <t>В С-РЕАКТИВНЫЙ БЕЛОК-КОНТРОЛЬ-ВИТАЛ (350 исс.)</t>
  </si>
  <si>
    <t>В 40.71-1.200 С-РЕАКТИВНЫЙ БЕЛОК ВИТАЛ</t>
  </si>
  <si>
    <t>В 40.71-1.200 С-РЕАКТИВНЫЙ БЕЛОК ВИТАЛ (75 исследований)</t>
  </si>
  <si>
    <t>В 09.73-1.200 ЩЕЛОЧНАЯ ФОСФАТАЗА-ВИТАЛ</t>
  </si>
  <si>
    <t>В 09.73-1.200 ЩЕЛОЧНАЯ ФОСФАТАЗА-ВИТАЛ (340 исследований)</t>
  </si>
  <si>
    <t>В 06.74-1.200 ОБЩИЙ БЕЛОК- ВИТАЛ</t>
  </si>
  <si>
    <t>В 06.74-1.200 ОБЩИЙ БЕЛОК- ВИТАЛ (325 исследований)</t>
  </si>
  <si>
    <t>В 05.71-1.200 ГЛЮКОЗА- ВИТАЛ</t>
  </si>
  <si>
    <t>В 05.71-1.200 ГЛЮКОЗА- ВИТАЛ (370 исследований)</t>
  </si>
  <si>
    <t>В 04.76-1.200 КРЕАТИНИН- ВИТАЛ</t>
  </si>
  <si>
    <t>В 04.76-1.200 КРЕАТИНИН- ВИТАЛ (340 исследований)</t>
  </si>
  <si>
    <t>В 03.79-1.200 БИЛИРУБИН ОБЩИЙ-ВИТАЛ</t>
  </si>
  <si>
    <t>В 03.79-1.200 БИЛИРУБИН ОБЩИЙ-ВИТАЛ (380 исследований)</t>
  </si>
  <si>
    <t>В 02.75-1.200 АСТ-ВИТАЛ</t>
  </si>
  <si>
    <t>В 02.75-1.200 АСТ-ВИТАЛ (480 исследований)</t>
  </si>
  <si>
    <t>В 01.75-1.200 АЛТ-ВИТАЛ</t>
  </si>
  <si>
    <t>В 01.75-1.200 АЛТ-ВИТАЛ (480 исследований)</t>
  </si>
  <si>
    <t xml:space="preserve">CELLPACK DCL (Разбавитель цельной крови CELLPACK DCL ) </t>
  </si>
  <si>
    <t xml:space="preserve">SULFOLYSER (Реагент для определения концентрации гемоглобина в крови) </t>
  </si>
  <si>
    <t xml:space="preserve">LYSERCELL WDF (Лизирующий реагент LYSERCELL WDF) </t>
  </si>
  <si>
    <t xml:space="preserve">FLUOROCELL WDF (Окрашивающий реагент FLUOROCELL WDF) </t>
  </si>
  <si>
    <t xml:space="preserve">Cellclean (очищающий раствор Cellclean) </t>
  </si>
  <si>
    <t xml:space="preserve">XN-L Check L1 (контрольная кровь XN-L Check L1) </t>
  </si>
  <si>
    <t xml:space="preserve">XN-L Check L2 (контрольная кровь XN-L Check L2) </t>
  </si>
  <si>
    <t xml:space="preserve">XN-L Check L3 (контрольная кровь XN-L Check L3) </t>
  </si>
  <si>
    <t xml:space="preserve">Массажер для ног YAMAGUCHI Yume Plus </t>
  </si>
  <si>
    <t>Кислородный концентратор JAY-5</t>
  </si>
  <si>
    <t xml:space="preserve">Ингалятор водородный </t>
  </si>
  <si>
    <t>Концентратор кислорода Amedon Кислородный концентратор 7F-5</t>
  </si>
  <si>
    <t>Сроки оказания услуг</t>
  </si>
  <si>
    <t>Определение иммунного статуса</t>
  </si>
  <si>
    <t>В-лимфоциты (CD19+CD3-) абс.</t>
  </si>
  <si>
    <t>В-лимфоциты (CD19+CD3-) отн.</t>
  </si>
  <si>
    <t>Истинные натуральные киллеры (NK-клетки)</t>
  </si>
  <si>
    <t>(CD3-CD56+) абс.</t>
  </si>
  <si>
    <t>(CD3-CD56+) отн.</t>
  </si>
  <si>
    <t>Т-лимфоциты (CD3+CD19-) абс.</t>
  </si>
  <si>
    <t>Т-лимфоциты (CD3+CD19-) отн.</t>
  </si>
  <si>
    <t>Т-хелперы/индукторы (CD3+CD4+) абс.</t>
  </si>
  <si>
    <t>Т-хелперы/индукторы (CD3+CD4+) отн.</t>
  </si>
  <si>
    <t>Т-цитотоксические лимфоциты (Т-ЦТЛ) (CD3+CD8+) абс.</t>
  </si>
  <si>
    <t>Т-цитотоксические лимфоциты (Т-ЦТЛ) (CD3+CD8+) отн.</t>
  </si>
  <si>
    <t>Т-лимфоциты, экспрессирующие маркеры NK-клеток</t>
  </si>
  <si>
    <t>(Т-NK-клетки) (CD3+CD56+) абс.</t>
  </si>
  <si>
    <t>(Т-NK-клетки) (CD3+CD56+) отн.</t>
  </si>
  <si>
    <t>Активированные Т-лимфоциты (CD3+HLA-DR+) абс</t>
  </si>
  <si>
    <t>Активированные Т-лимфоциты (CD3+HLA-DR+) отн.</t>
  </si>
  <si>
    <t>Активированные Т-лимфоциты (CD3+CD25+) абс.</t>
  </si>
  <si>
    <t>Активированные Т-лимфоциты (CD3+CD25+) отн.</t>
  </si>
  <si>
    <t>Индекс соотношения CD4+/CD8+</t>
  </si>
  <si>
    <t>(Т-хелперы/Т-цитотоксические)</t>
  </si>
  <si>
    <t>Иммуноглобулин Е</t>
  </si>
  <si>
    <t>Иммуноглобулин А</t>
  </si>
  <si>
    <t>Иммуноглобулин G</t>
  </si>
  <si>
    <t>Иммуноглобулин М</t>
  </si>
  <si>
    <t>С-реактивный белок</t>
  </si>
  <si>
    <t>Определение иммуного статуса при реализации ПЦФ</t>
  </si>
  <si>
    <t xml:space="preserve">С даты подписания договора по заявке заказчика в течение 10 рабочих дней </t>
  </si>
  <si>
    <t>0 предоплата</t>
  </si>
  <si>
    <t xml:space="preserve">В период оказание услуг </t>
  </si>
  <si>
    <t>Определение фибриногена в плазме крови на анализаторе</t>
  </si>
  <si>
    <t>Определение  функциии системы свертываемости крови при реализации ПЦФ</t>
  </si>
  <si>
    <t>Определение протромбинового времени (ПВ) с последующим расчетом протромбинового индекса (ПТИ) и международного нормализованного отношения (МНО)  в плазме крови на анализаторе (ПВ-ПТИ-МНО)</t>
  </si>
  <si>
    <t>Определение тромбинового времени (ТВ) в плазме крови на анализаторе</t>
  </si>
  <si>
    <t>Определение активированного частичного тромбопластинового времени (АЧТВ) в плазме крови на анализаторе</t>
  </si>
  <si>
    <t>Держатели игл стандартные, одноразовые 100 штук в упаковке</t>
  </si>
  <si>
    <t>Иглы для забора крови 22G, черн. 100 штук в упаковке</t>
  </si>
  <si>
    <t>ИП «Invitro»</t>
  </si>
  <si>
    <t>ТОО «Medi TEC-NS»</t>
  </si>
  <si>
    <t>ТОО «Медецинская фирма ГИППОКРАТ»</t>
  </si>
  <si>
    <t>ТОО «VOLT LINE»</t>
  </si>
  <si>
    <t>Кол-во</t>
  </si>
  <si>
    <t>ТОО «HealthPact»</t>
  </si>
  <si>
    <t>ТОО «Hailintradet»</t>
  </si>
  <si>
    <t>ИТОГО, цена за ед.</t>
  </si>
  <si>
    <t>ИТОГО, общая сумма.</t>
  </si>
  <si>
    <t xml:space="preserve">Примечание </t>
  </si>
  <si>
    <t xml:space="preserve">Закупка не состоялась (отсутствует предложения потенциальных поставщиков) </t>
  </si>
  <si>
    <t xml:space="preserve">Председатель комиссии – И.о. Председателя Правления – Директора. </t>
  </si>
  <si>
    <t>Член комиссии – И.о. заместителя директора по экономическому и административно-хозяйственному обеспечению.</t>
  </si>
  <si>
    <t xml:space="preserve">Член комиссии – И.о. заместителя директора по стратегическому развитию и научной работе. </t>
  </si>
  <si>
    <t>Член комиссии – И.о. заместителя директора по клинической работе к.м.н.</t>
  </si>
  <si>
    <t xml:space="preserve">Член комиссии – Главный профпатолог, д.м.н., профессор. </t>
  </si>
  <si>
    <t xml:space="preserve">Член комиссии – Руководитель отдела правового и кадрового обеспечения. </t>
  </si>
  <si>
    <t>Член комиссии – Заведующий научно-исследовательской санитарно-гигиенической лабораторией.</t>
  </si>
  <si>
    <t>Член комиссии – Бухгалтер.</t>
  </si>
  <si>
    <t xml:space="preserve">Член комиссии – И.о. руководителя отдела стратегического развития и обеспечения научной инновационной деятельности. </t>
  </si>
  <si>
    <t>____________Алексеев А.В.</t>
  </si>
  <si>
    <t>__________Аманбекова А.У.</t>
  </si>
  <si>
    <t>______________Оралов Е.Б.</t>
  </si>
  <si>
    <t>____________Сабиров Ж.Б.</t>
  </si>
  <si>
    <t>_________Курманбеков А.А.</t>
  </si>
  <si>
    <t>___________Гребенева О.В.</t>
  </si>
  <si>
    <t>_________Тилемисов М.К.</t>
  </si>
  <si>
    <t>________Музапарова С.М.</t>
  </si>
  <si>
    <t>________Аманбекова А.У.</t>
  </si>
  <si>
    <t>_______Курманбеков А.А.</t>
  </si>
  <si>
    <t>__________Акынжанова С.</t>
  </si>
  <si>
    <t>________Акынжанова С.</t>
  </si>
  <si>
    <t>ТОО «КДЛ Олимп Караганда»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</si>
</sst>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0" fillId="34" borderId="0" xfId="0" applyFont="1" applyFill="1"/>
    <xf numFmtId="0" fontId="21" fillId="34" borderId="10" xfId="0" applyFont="1" applyFill="1" applyBorder="1" applyAlignment="1">
      <alignment horizontal="center" vertical="center" wrapText="1"/>
    </xf>
    <xf numFmtId="164" fontId="19" fillId="0" borderId="10" xfId="43" applyNumberFormat="1" applyFont="1" applyBorder="1" applyAlignment="1">
      <alignment horizontal="center" vertical="center" wrapText="1"/>
    </xf>
    <xf numFmtId="164" fontId="19" fillId="34" borderId="10" xfId="43" applyNumberFormat="1" applyFont="1" applyFill="1" applyBorder="1" applyAlignment="1">
      <alignment horizontal="center" vertical="center" wrapText="1"/>
    </xf>
    <xf numFmtId="164" fontId="19" fillId="34" borderId="10" xfId="43" applyNumberFormat="1" applyFont="1" applyFill="1" applyBorder="1" applyAlignment="1">
      <alignment horizontal="center" vertical="center" wrapText="1"/>
    </xf>
    <xf numFmtId="164" fontId="19" fillId="0" borderId="10" xfId="43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64" fontId="22" fillId="33" borderId="10" xfId="43" applyNumberFormat="1" applyFont="1" applyFill="1" applyBorder="1" applyAlignment="1">
      <alignment horizontal="center" vertical="center" wrapText="1"/>
    </xf>
    <xf numFmtId="164" fontId="22" fillId="33" borderId="10" xfId="43" applyNumberFormat="1" applyFont="1" applyFill="1" applyBorder="1" applyAlignment="1">
      <alignment horizontal="center" vertical="center" wrapText="1"/>
    </xf>
    <xf numFmtId="0" fontId="20" fillId="0" borderId="10" xfId="0" applyFont="1" applyBorder="1"/>
    <xf numFmtId="164" fontId="21" fillId="33" borderId="0" xfId="0" applyNumberFormat="1" applyFont="1" applyFill="1"/>
    <xf numFmtId="164" fontId="21" fillId="34" borderId="0" xfId="0" applyNumberFormat="1" applyFont="1" applyFill="1"/>
    <xf numFmtId="164" fontId="21" fillId="33" borderId="10" xfId="43" applyNumberFormat="1" applyFont="1" applyFill="1" applyBorder="1" applyAlignment="1">
      <alignment horizontal="center" vertical="center"/>
    </xf>
    <xf numFmtId="164" fontId="16" fillId="33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wrapText="1"/>
    </xf>
    <xf numFmtId="0" fontId="24" fillId="0" borderId="10" xfId="0" applyFont="1" applyBorder="1" applyAlignment="1">
      <alignment horizontal="center" vertical="center" wrapText="1"/>
    </xf>
    <xf numFmtId="164" fontId="24" fillId="0" borderId="10" xfId="43" applyNumberFormat="1" applyFont="1" applyBorder="1" applyAlignment="1">
      <alignment horizontal="center" vertical="center" wrapText="1"/>
    </xf>
    <xf numFmtId="164" fontId="24" fillId="34" borderId="10" xfId="43" applyNumberFormat="1" applyFont="1" applyFill="1" applyBorder="1" applyAlignment="1">
      <alignment horizontal="center" vertical="center" wrapText="1"/>
    </xf>
    <xf numFmtId="164" fontId="25" fillId="33" borderId="10" xfId="43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right" wrapText="1"/>
    </xf>
    <xf numFmtId="0" fontId="23" fillId="0" borderId="0" xfId="0" applyFont="1" applyAlignment="1">
      <alignment horizontal="left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64" fontId="21" fillId="33" borderId="10" xfId="43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3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hop.kz/offer/noutbuk-asus-expertbook-p1-p1503cva-90nx0881-m011j0/?utm_source=yandex&amp;utm_medium=cpc&amp;utm_campaign=%D0%94%D0%B8%D0%BD%D0%B0%D0%BC%D0%B8%D1%87%D0%B5%D1%81%D0%BA%D0%B0%D1%8F_%D1%82%D0%BE%D0%B2%D0%B0%D1%80%D0%BD%D0%B0%D1%8F_%D0%9F%D0%BE%D0%B8%D1%81%D0%BA|119466461&amp;utm_term=---autotargeting&amp;yclid=16647746688953352191" TargetMode="External"/><Relationship Id="rId1" Type="http://schemas.openxmlformats.org/officeDocument/2006/relationships/hyperlink" Target="https://shop.kz/offer/noutbuk-asus-expertbook-p1-p1503cva-90nx0881-m011j0/?utm_source=yandex&amp;utm_medium=cpc&amp;utm_campaign=%D0%94%D0%B8%D0%BD%D0%B0%D0%BC%D0%B8%D1%87%D0%B5%D1%81%D0%BA%D0%B0%D1%8F_%D1%82%D0%BE%D0%B2%D0%B0%D1%80%D0%BD%D0%B0%D1%8F_%D0%9F%D0%BE%D0%B8%D1%81%D0%BA|119466461&amp;utm_term=---autotargeting&amp;yclid=1664774668895335219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abSelected="1" topLeftCell="A13" zoomScale="60" zoomScaleNormal="60" workbookViewId="0">
      <selection activeCell="M15" sqref="M15"/>
    </sheetView>
  </sheetViews>
  <sheetFormatPr defaultRowHeight="12.75" x14ac:dyDescent="0.2"/>
  <cols>
    <col min="1" max="1" width="5" style="1" customWidth="1"/>
    <col min="2" max="2" width="26.42578125" style="1" customWidth="1"/>
    <col min="3" max="3" width="29.7109375" style="1" customWidth="1"/>
    <col min="4" max="4" width="20.28515625" style="1" customWidth="1"/>
    <col min="5" max="5" width="15" style="1" customWidth="1"/>
    <col min="6" max="6" width="13.28515625" style="1" customWidth="1"/>
    <col min="7" max="7" width="9.140625" style="1"/>
    <col min="8" max="8" width="24" style="1" customWidth="1"/>
    <col min="9" max="9" width="15.7109375" style="1" customWidth="1"/>
    <col min="10" max="10" width="21.85546875" style="1" customWidth="1"/>
    <col min="11" max="11" width="19.85546875" style="1" customWidth="1"/>
    <col min="12" max="13" width="16.5703125" style="1" customWidth="1"/>
    <col min="14" max="15" width="16.85546875" style="1" customWidth="1"/>
    <col min="16" max="16" width="12.7109375" style="1" customWidth="1"/>
    <col min="17" max="17" width="14.85546875" style="7" customWidth="1"/>
    <col min="18" max="18" width="14.140625" style="7" customWidth="1"/>
    <col min="19" max="19" width="13.42578125" style="7" customWidth="1"/>
    <col min="20" max="20" width="14.28515625" style="1" customWidth="1"/>
    <col min="21" max="16384" width="9.140625" style="1"/>
  </cols>
  <sheetData>
    <row r="1" spans="1:20" ht="5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13</v>
      </c>
      <c r="G1" s="3" t="s">
        <v>14</v>
      </c>
      <c r="H1" s="3" t="s">
        <v>15</v>
      </c>
      <c r="I1" s="3" t="s">
        <v>16</v>
      </c>
      <c r="J1" s="3" t="s">
        <v>17</v>
      </c>
      <c r="K1" s="3" t="s">
        <v>171</v>
      </c>
      <c r="L1" s="33" t="s">
        <v>11</v>
      </c>
      <c r="M1" s="34"/>
      <c r="N1" s="33" t="s">
        <v>12</v>
      </c>
      <c r="O1" s="34"/>
      <c r="P1" s="6" t="s">
        <v>162</v>
      </c>
      <c r="Q1" s="8" t="s">
        <v>167</v>
      </c>
      <c r="R1" s="8" t="s">
        <v>165</v>
      </c>
      <c r="S1" s="35" t="s">
        <v>168</v>
      </c>
      <c r="T1" s="35"/>
    </row>
    <row r="2" spans="1:20" ht="25.5" x14ac:dyDescent="0.2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6" t="s">
        <v>169</v>
      </c>
      <c r="M2" s="6" t="s">
        <v>170</v>
      </c>
      <c r="N2" s="6" t="s">
        <v>169</v>
      </c>
      <c r="O2" s="6" t="s">
        <v>170</v>
      </c>
      <c r="P2" s="6" t="s">
        <v>8</v>
      </c>
      <c r="Q2" s="8" t="s">
        <v>8</v>
      </c>
      <c r="R2" s="8" t="s">
        <v>8</v>
      </c>
      <c r="S2" s="6" t="s">
        <v>169</v>
      </c>
      <c r="T2" s="6" t="s">
        <v>170</v>
      </c>
    </row>
    <row r="3" spans="1:20" ht="62.25" customHeight="1" x14ac:dyDescent="0.2">
      <c r="A3" s="4">
        <v>1</v>
      </c>
      <c r="B3" s="3" t="s">
        <v>18</v>
      </c>
      <c r="C3" s="3" t="s">
        <v>18</v>
      </c>
      <c r="D3" s="4" t="s">
        <v>19</v>
      </c>
      <c r="E3" s="9">
        <v>394600</v>
      </c>
      <c r="F3" s="3">
        <v>1</v>
      </c>
      <c r="G3" s="4" t="s">
        <v>20</v>
      </c>
      <c r="H3" s="4" t="s">
        <v>21</v>
      </c>
      <c r="I3" s="3" t="s">
        <v>22</v>
      </c>
      <c r="J3" s="4" t="s">
        <v>23</v>
      </c>
      <c r="K3" s="4" t="s">
        <v>172</v>
      </c>
      <c r="L3" s="9"/>
      <c r="M3" s="12"/>
      <c r="N3" s="9"/>
      <c r="O3" s="12"/>
      <c r="P3" s="9"/>
      <c r="Q3" s="10"/>
      <c r="R3" s="10"/>
      <c r="S3" s="11"/>
      <c r="T3" s="18"/>
    </row>
    <row r="4" spans="1:20" ht="68.25" customHeight="1" x14ac:dyDescent="0.2">
      <c r="A4" s="4">
        <v>2</v>
      </c>
      <c r="B4" s="3" t="s">
        <v>24</v>
      </c>
      <c r="C4" s="3" t="s">
        <v>25</v>
      </c>
      <c r="D4" s="4" t="s">
        <v>26</v>
      </c>
      <c r="E4" s="9">
        <v>312830</v>
      </c>
      <c r="F4" s="3">
        <v>1</v>
      </c>
      <c r="G4" s="4" t="s">
        <v>9</v>
      </c>
      <c r="H4" s="4" t="s">
        <v>21</v>
      </c>
      <c r="I4" s="3" t="s">
        <v>22</v>
      </c>
      <c r="J4" s="4" t="s">
        <v>23</v>
      </c>
      <c r="K4" s="15" t="s">
        <v>172</v>
      </c>
      <c r="L4" s="9"/>
      <c r="M4" s="12"/>
      <c r="N4" s="9"/>
      <c r="O4" s="12"/>
      <c r="P4" s="9"/>
      <c r="Q4" s="10"/>
      <c r="R4" s="10"/>
      <c r="S4" s="11"/>
      <c r="T4" s="18"/>
    </row>
    <row r="5" spans="1:20" ht="70.5" customHeight="1" x14ac:dyDescent="0.2">
      <c r="A5" s="4">
        <v>3</v>
      </c>
      <c r="B5" s="3" t="s">
        <v>27</v>
      </c>
      <c r="C5" s="3" t="s">
        <v>27</v>
      </c>
      <c r="D5" s="4" t="s">
        <v>28</v>
      </c>
      <c r="E5" s="9">
        <v>619990</v>
      </c>
      <c r="F5" s="3">
        <v>2</v>
      </c>
      <c r="G5" s="4" t="s">
        <v>9</v>
      </c>
      <c r="H5" s="4" t="s">
        <v>21</v>
      </c>
      <c r="I5" s="3" t="s">
        <v>22</v>
      </c>
      <c r="J5" s="4" t="s">
        <v>23</v>
      </c>
      <c r="K5" s="15" t="s">
        <v>172</v>
      </c>
      <c r="L5" s="9"/>
      <c r="M5" s="12"/>
      <c r="N5" s="9"/>
      <c r="O5" s="12"/>
      <c r="P5" s="9"/>
      <c r="Q5" s="10"/>
      <c r="R5" s="10"/>
      <c r="S5" s="11"/>
      <c r="T5" s="18"/>
    </row>
    <row r="6" spans="1:20" ht="93" customHeight="1" x14ac:dyDescent="0.2">
      <c r="A6" s="3">
        <v>4</v>
      </c>
      <c r="B6" s="4" t="s">
        <v>29</v>
      </c>
      <c r="C6" s="3" t="s">
        <v>30</v>
      </c>
      <c r="D6" s="4" t="s">
        <v>31</v>
      </c>
      <c r="E6" s="9">
        <v>491026</v>
      </c>
      <c r="F6" s="3">
        <v>9</v>
      </c>
      <c r="G6" s="4" t="s">
        <v>9</v>
      </c>
      <c r="H6" s="4" t="s">
        <v>32</v>
      </c>
      <c r="I6" s="3" t="s">
        <v>22</v>
      </c>
      <c r="J6" s="4" t="s">
        <v>23</v>
      </c>
      <c r="K6" s="4"/>
      <c r="L6" s="9">
        <v>491026</v>
      </c>
      <c r="M6" s="12"/>
      <c r="N6" s="16">
        <v>476725</v>
      </c>
      <c r="O6" s="17">
        <f>N6*F6</f>
        <v>4290525</v>
      </c>
      <c r="P6" s="9">
        <v>490000</v>
      </c>
      <c r="Q6" s="10"/>
      <c r="R6" s="10"/>
      <c r="S6" s="11"/>
      <c r="T6" s="18"/>
    </row>
    <row r="7" spans="1:20" ht="96" customHeight="1" x14ac:dyDescent="0.2">
      <c r="A7" s="3">
        <v>5</v>
      </c>
      <c r="B7" s="4" t="s">
        <v>34</v>
      </c>
      <c r="C7" s="3" t="s">
        <v>35</v>
      </c>
      <c r="D7" s="4" t="s">
        <v>36</v>
      </c>
      <c r="E7" s="9">
        <v>148015</v>
      </c>
      <c r="F7" s="3">
        <v>2</v>
      </c>
      <c r="G7" s="4" t="s">
        <v>9</v>
      </c>
      <c r="H7" s="4" t="s">
        <v>32</v>
      </c>
      <c r="I7" s="3" t="s">
        <v>22</v>
      </c>
      <c r="J7" s="4" t="s">
        <v>23</v>
      </c>
      <c r="K7" s="4"/>
      <c r="L7" s="9">
        <v>148015</v>
      </c>
      <c r="M7" s="12"/>
      <c r="N7" s="16">
        <v>143704</v>
      </c>
      <c r="O7" s="17">
        <f t="shared" ref="O7:O8" si="0">N7*F7</f>
        <v>287408</v>
      </c>
      <c r="P7" s="9">
        <v>148000</v>
      </c>
      <c r="Q7" s="10"/>
      <c r="R7" s="10"/>
      <c r="S7" s="11"/>
      <c r="T7" s="18"/>
    </row>
    <row r="8" spans="1:20" ht="138.75" customHeight="1" x14ac:dyDescent="0.2">
      <c r="A8" s="3">
        <v>6</v>
      </c>
      <c r="B8" s="4" t="s">
        <v>37</v>
      </c>
      <c r="C8" s="3" t="s">
        <v>38</v>
      </c>
      <c r="D8" s="4" t="s">
        <v>31</v>
      </c>
      <c r="E8" s="9">
        <v>73550</v>
      </c>
      <c r="F8" s="3">
        <v>3</v>
      </c>
      <c r="G8" s="4" t="s">
        <v>10</v>
      </c>
      <c r="H8" s="4" t="s">
        <v>32</v>
      </c>
      <c r="I8" s="3" t="s">
        <v>22</v>
      </c>
      <c r="J8" s="4" t="s">
        <v>23</v>
      </c>
      <c r="K8" s="4"/>
      <c r="L8" s="9">
        <v>73550</v>
      </c>
      <c r="M8" s="12"/>
      <c r="N8" s="16">
        <v>71048</v>
      </c>
      <c r="O8" s="17">
        <f t="shared" si="0"/>
        <v>213144</v>
      </c>
      <c r="P8" s="9">
        <v>73500</v>
      </c>
      <c r="Q8" s="10"/>
      <c r="R8" s="10"/>
      <c r="S8" s="11"/>
      <c r="T8" s="18"/>
    </row>
    <row r="9" spans="1:20" ht="63.75" x14ac:dyDescent="0.2">
      <c r="A9" s="3">
        <v>7</v>
      </c>
      <c r="B9" s="4" t="s">
        <v>39</v>
      </c>
      <c r="C9" s="3" t="s">
        <v>40</v>
      </c>
      <c r="D9" s="4" t="s">
        <v>41</v>
      </c>
      <c r="E9" s="9">
        <v>5000</v>
      </c>
      <c r="F9" s="3">
        <v>1</v>
      </c>
      <c r="G9" s="4" t="s">
        <v>9</v>
      </c>
      <c r="H9" s="4" t="s">
        <v>32</v>
      </c>
      <c r="I9" s="3" t="s">
        <v>22</v>
      </c>
      <c r="J9" s="4" t="s">
        <v>23</v>
      </c>
      <c r="K9" s="15" t="s">
        <v>172</v>
      </c>
      <c r="L9" s="9"/>
      <c r="M9" s="12"/>
      <c r="N9" s="9"/>
      <c r="O9" s="12"/>
      <c r="P9" s="9"/>
      <c r="Q9" s="10"/>
      <c r="R9" s="10"/>
      <c r="S9" s="11"/>
      <c r="T9" s="18"/>
    </row>
    <row r="10" spans="1:20" ht="63.75" x14ac:dyDescent="0.2">
      <c r="A10" s="3">
        <v>8</v>
      </c>
      <c r="B10" s="3" t="s">
        <v>42</v>
      </c>
      <c r="C10" s="3"/>
      <c r="D10" s="4" t="s">
        <v>43</v>
      </c>
      <c r="E10" s="9">
        <v>183950</v>
      </c>
      <c r="F10" s="3">
        <v>1</v>
      </c>
      <c r="G10" s="4" t="s">
        <v>9</v>
      </c>
      <c r="H10" s="4" t="s">
        <v>32</v>
      </c>
      <c r="I10" s="3" t="s">
        <v>22</v>
      </c>
      <c r="J10" s="4" t="s">
        <v>44</v>
      </c>
      <c r="K10" s="15" t="s">
        <v>172</v>
      </c>
      <c r="L10" s="9"/>
      <c r="M10" s="12"/>
      <c r="N10" s="9"/>
      <c r="O10" s="12"/>
      <c r="P10" s="9"/>
      <c r="Q10" s="10"/>
      <c r="R10" s="10"/>
      <c r="S10" s="11"/>
      <c r="T10" s="18"/>
    </row>
    <row r="11" spans="1:20" ht="63.75" x14ac:dyDescent="0.2">
      <c r="A11" s="3">
        <v>9</v>
      </c>
      <c r="B11" s="3" t="s">
        <v>45</v>
      </c>
      <c r="C11" s="3" t="s">
        <v>46</v>
      </c>
      <c r="D11" s="4" t="s">
        <v>47</v>
      </c>
      <c r="E11" s="9">
        <v>284850</v>
      </c>
      <c r="F11" s="3">
        <v>1</v>
      </c>
      <c r="G11" s="4" t="s">
        <v>9</v>
      </c>
      <c r="H11" s="4" t="s">
        <v>32</v>
      </c>
      <c r="I11" s="3" t="s">
        <v>22</v>
      </c>
      <c r="J11" s="4" t="s">
        <v>23</v>
      </c>
      <c r="K11" s="15" t="s">
        <v>172</v>
      </c>
      <c r="L11" s="9"/>
      <c r="M11" s="12"/>
      <c r="N11" s="9"/>
      <c r="O11" s="12"/>
      <c r="P11" s="9"/>
      <c r="Q11" s="10"/>
      <c r="R11" s="10"/>
      <c r="S11" s="11"/>
      <c r="T11" s="18"/>
    </row>
    <row r="12" spans="1:20" ht="63.75" x14ac:dyDescent="0.2">
      <c r="A12" s="3">
        <v>10</v>
      </c>
      <c r="B12" s="3" t="s">
        <v>48</v>
      </c>
      <c r="C12" s="3" t="s">
        <v>49</v>
      </c>
      <c r="D12" s="4" t="s">
        <v>26</v>
      </c>
      <c r="E12" s="9">
        <v>2200</v>
      </c>
      <c r="F12" s="3">
        <v>150</v>
      </c>
      <c r="G12" s="4" t="s">
        <v>50</v>
      </c>
      <c r="H12" s="4" t="s">
        <v>51</v>
      </c>
      <c r="I12" s="3" t="s">
        <v>22</v>
      </c>
      <c r="J12" s="4" t="s">
        <v>23</v>
      </c>
      <c r="K12" s="15" t="s">
        <v>172</v>
      </c>
      <c r="L12" s="9"/>
      <c r="M12" s="12"/>
      <c r="N12" s="9"/>
      <c r="O12" s="12"/>
      <c r="P12" s="9"/>
      <c r="Q12" s="10"/>
      <c r="R12" s="10"/>
      <c r="S12" s="11"/>
      <c r="T12" s="18"/>
    </row>
    <row r="13" spans="1:20" ht="51" x14ac:dyDescent="0.2">
      <c r="A13" s="3">
        <v>11</v>
      </c>
      <c r="B13" s="3" t="s">
        <v>52</v>
      </c>
      <c r="C13" s="3" t="s">
        <v>53</v>
      </c>
      <c r="D13" s="4" t="s">
        <v>54</v>
      </c>
      <c r="E13" s="9">
        <v>48</v>
      </c>
      <c r="F13" s="3">
        <v>2000</v>
      </c>
      <c r="G13" s="4" t="s">
        <v>9</v>
      </c>
      <c r="H13" s="4" t="s">
        <v>32</v>
      </c>
      <c r="I13" s="3" t="s">
        <v>22</v>
      </c>
      <c r="J13" s="4" t="s">
        <v>23</v>
      </c>
      <c r="K13" s="4"/>
      <c r="L13" s="16">
        <v>38</v>
      </c>
      <c r="M13" s="17">
        <f>L13*F13</f>
        <v>76000</v>
      </c>
      <c r="N13" s="9">
        <v>44</v>
      </c>
      <c r="O13" s="12"/>
      <c r="P13" s="9">
        <v>40</v>
      </c>
      <c r="Q13" s="10"/>
      <c r="R13" s="10"/>
      <c r="S13" s="11"/>
      <c r="T13" s="18"/>
    </row>
    <row r="14" spans="1:20" ht="51" x14ac:dyDescent="0.2">
      <c r="A14" s="3">
        <v>12</v>
      </c>
      <c r="B14" s="3" t="s">
        <v>55</v>
      </c>
      <c r="C14" s="3" t="s">
        <v>56</v>
      </c>
      <c r="D14" s="4" t="s">
        <v>54</v>
      </c>
      <c r="E14" s="9">
        <v>69</v>
      </c>
      <c r="F14" s="3">
        <v>1500</v>
      </c>
      <c r="G14" s="4" t="s">
        <v>9</v>
      </c>
      <c r="H14" s="4" t="s">
        <v>32</v>
      </c>
      <c r="I14" s="3" t="s">
        <v>22</v>
      </c>
      <c r="J14" s="4" t="s">
        <v>23</v>
      </c>
      <c r="K14" s="4"/>
      <c r="L14" s="16">
        <v>54</v>
      </c>
      <c r="M14" s="17">
        <f t="shared" ref="M14:M16" si="1">L14*F14</f>
        <v>81000</v>
      </c>
      <c r="N14" s="9">
        <v>62</v>
      </c>
      <c r="O14" s="12"/>
      <c r="P14" s="9">
        <v>60</v>
      </c>
      <c r="Q14" s="10"/>
      <c r="R14" s="10"/>
      <c r="S14" s="11"/>
      <c r="T14" s="18"/>
    </row>
    <row r="15" spans="1:20" ht="88.5" customHeight="1" x14ac:dyDescent="0.2">
      <c r="A15" s="13">
        <v>13</v>
      </c>
      <c r="B15" s="13" t="s">
        <v>57</v>
      </c>
      <c r="C15" s="13" t="s">
        <v>161</v>
      </c>
      <c r="D15" s="15" t="s">
        <v>54</v>
      </c>
      <c r="E15" s="12">
        <v>5000</v>
      </c>
      <c r="F15" s="13">
        <v>35</v>
      </c>
      <c r="G15" s="15" t="s">
        <v>50</v>
      </c>
      <c r="H15" s="15" t="s">
        <v>32</v>
      </c>
      <c r="I15" s="13" t="s">
        <v>22</v>
      </c>
      <c r="J15" s="15" t="s">
        <v>23</v>
      </c>
      <c r="K15" s="15"/>
      <c r="L15" s="17">
        <v>3400</v>
      </c>
      <c r="M15" s="17">
        <f t="shared" si="1"/>
        <v>119000</v>
      </c>
      <c r="N15" s="12">
        <v>35</v>
      </c>
      <c r="O15" s="12"/>
      <c r="P15" s="12">
        <v>35</v>
      </c>
      <c r="Q15" s="11"/>
      <c r="R15" s="11"/>
      <c r="S15" s="11"/>
      <c r="T15" s="18"/>
    </row>
    <row r="16" spans="1:20" ht="88.5" customHeight="1" x14ac:dyDescent="0.2">
      <c r="A16" s="13">
        <v>14</v>
      </c>
      <c r="B16" s="13" t="s">
        <v>58</v>
      </c>
      <c r="C16" s="3" t="s">
        <v>160</v>
      </c>
      <c r="D16" s="15" t="s">
        <v>54</v>
      </c>
      <c r="E16" s="12">
        <v>3000</v>
      </c>
      <c r="F16" s="13">
        <v>35</v>
      </c>
      <c r="G16" s="15" t="s">
        <v>7</v>
      </c>
      <c r="H16" s="15" t="s">
        <v>32</v>
      </c>
      <c r="I16" s="13" t="s">
        <v>22</v>
      </c>
      <c r="J16" s="15" t="s">
        <v>23</v>
      </c>
      <c r="K16" s="15"/>
      <c r="L16" s="17">
        <v>3000</v>
      </c>
      <c r="M16" s="17">
        <f t="shared" si="1"/>
        <v>105000</v>
      </c>
      <c r="N16" s="12">
        <v>35</v>
      </c>
      <c r="O16" s="12"/>
      <c r="P16" s="12">
        <v>34</v>
      </c>
      <c r="Q16" s="11"/>
      <c r="R16" s="11"/>
      <c r="S16" s="11"/>
      <c r="T16" s="18"/>
    </row>
    <row r="17" spans="1:20" ht="63.75" x14ac:dyDescent="0.2">
      <c r="A17" s="3">
        <v>15</v>
      </c>
      <c r="B17" s="3" t="s">
        <v>59</v>
      </c>
      <c r="C17" s="3" t="s">
        <v>60</v>
      </c>
      <c r="D17" s="4" t="s">
        <v>61</v>
      </c>
      <c r="E17" s="9">
        <v>1100</v>
      </c>
      <c r="F17" s="3">
        <v>50</v>
      </c>
      <c r="G17" s="4" t="s">
        <v>7</v>
      </c>
      <c r="H17" s="4" t="s">
        <v>32</v>
      </c>
      <c r="I17" s="3" t="s">
        <v>22</v>
      </c>
      <c r="J17" s="4" t="s">
        <v>23</v>
      </c>
      <c r="K17" s="15" t="s">
        <v>172</v>
      </c>
      <c r="L17" s="9"/>
      <c r="M17" s="12"/>
      <c r="N17" s="9"/>
      <c r="O17" s="12"/>
      <c r="P17" s="9"/>
      <c r="Q17" s="10"/>
      <c r="R17" s="10"/>
      <c r="S17" s="11"/>
      <c r="T17" s="18"/>
    </row>
    <row r="18" spans="1:20" ht="63.75" x14ac:dyDescent="0.2">
      <c r="A18" s="3">
        <v>16</v>
      </c>
      <c r="B18" s="3" t="s">
        <v>62</v>
      </c>
      <c r="C18" s="3" t="s">
        <v>63</v>
      </c>
      <c r="D18" s="4" t="s">
        <v>54</v>
      </c>
      <c r="E18" s="9">
        <v>666</v>
      </c>
      <c r="F18" s="3">
        <v>10</v>
      </c>
      <c r="G18" s="4" t="s">
        <v>9</v>
      </c>
      <c r="H18" s="4" t="s">
        <v>32</v>
      </c>
      <c r="I18" s="3" t="s">
        <v>22</v>
      </c>
      <c r="J18" s="4" t="s">
        <v>23</v>
      </c>
      <c r="K18" s="15" t="s">
        <v>172</v>
      </c>
      <c r="L18" s="9"/>
      <c r="M18" s="12"/>
      <c r="N18" s="9"/>
      <c r="O18" s="12"/>
      <c r="P18" s="9"/>
      <c r="Q18" s="10"/>
      <c r="R18" s="10"/>
      <c r="S18" s="11"/>
      <c r="T18" s="18"/>
    </row>
    <row r="19" spans="1:20" s="29" customFormat="1" ht="51" x14ac:dyDescent="0.2">
      <c r="A19" s="25">
        <v>17</v>
      </c>
      <c r="B19" s="25" t="s">
        <v>64</v>
      </c>
      <c r="C19" s="25" t="s">
        <v>65</v>
      </c>
      <c r="D19" s="25" t="s">
        <v>66</v>
      </c>
      <c r="E19" s="26">
        <v>1700000</v>
      </c>
      <c r="F19" s="25">
        <v>3</v>
      </c>
      <c r="G19" s="25" t="s">
        <v>10</v>
      </c>
      <c r="H19" s="25" t="s">
        <v>32</v>
      </c>
      <c r="I19" s="25" t="s">
        <v>67</v>
      </c>
      <c r="J19" s="25" t="s">
        <v>23</v>
      </c>
      <c r="K19" s="25"/>
      <c r="L19" s="26"/>
      <c r="M19" s="26"/>
      <c r="N19" s="26"/>
      <c r="O19" s="26"/>
      <c r="P19" s="26"/>
      <c r="Q19" s="27">
        <v>1950000</v>
      </c>
      <c r="R19" s="27">
        <v>2025000</v>
      </c>
      <c r="S19" s="28">
        <v>1643800</v>
      </c>
      <c r="T19" s="28">
        <f>S19*F19</f>
        <v>4931400</v>
      </c>
    </row>
    <row r="20" spans="1:20" s="29" customFormat="1" ht="51" x14ac:dyDescent="0.2">
      <c r="A20" s="25">
        <v>18</v>
      </c>
      <c r="B20" s="25" t="s">
        <v>68</v>
      </c>
      <c r="C20" s="25" t="s">
        <v>69</v>
      </c>
      <c r="D20" s="25" t="s">
        <v>66</v>
      </c>
      <c r="E20" s="26">
        <v>10900000</v>
      </c>
      <c r="F20" s="25">
        <v>1</v>
      </c>
      <c r="G20" s="25" t="s">
        <v>9</v>
      </c>
      <c r="H20" s="25" t="s">
        <v>32</v>
      </c>
      <c r="I20" s="25" t="s">
        <v>67</v>
      </c>
      <c r="J20" s="25" t="s">
        <v>44</v>
      </c>
      <c r="K20" s="25"/>
      <c r="L20" s="26"/>
      <c r="M20" s="26"/>
      <c r="N20" s="26"/>
      <c r="O20" s="26"/>
      <c r="P20" s="26"/>
      <c r="Q20" s="27">
        <v>12300000</v>
      </c>
      <c r="R20" s="27">
        <v>10875000</v>
      </c>
      <c r="S20" s="28">
        <v>10900000</v>
      </c>
      <c r="T20" s="28">
        <f t="shared" ref="T20:T22" si="2">S20*F20</f>
        <v>10900000</v>
      </c>
    </row>
    <row r="21" spans="1:20" s="29" customFormat="1" ht="51" x14ac:dyDescent="0.2">
      <c r="A21" s="25">
        <v>19</v>
      </c>
      <c r="B21" s="25" t="s">
        <v>70</v>
      </c>
      <c r="C21" s="25" t="s">
        <v>71</v>
      </c>
      <c r="D21" s="25" t="s">
        <v>66</v>
      </c>
      <c r="E21" s="26">
        <v>6930000</v>
      </c>
      <c r="F21" s="25">
        <v>1</v>
      </c>
      <c r="G21" s="25" t="s">
        <v>9</v>
      </c>
      <c r="H21" s="25" t="s">
        <v>32</v>
      </c>
      <c r="I21" s="25" t="s">
        <v>67</v>
      </c>
      <c r="J21" s="25" t="s">
        <v>44</v>
      </c>
      <c r="K21" s="25"/>
      <c r="L21" s="26"/>
      <c r="M21" s="26"/>
      <c r="N21" s="26"/>
      <c r="O21" s="26"/>
      <c r="P21" s="26"/>
      <c r="Q21" s="27">
        <v>8100000</v>
      </c>
      <c r="R21" s="27">
        <v>8170000</v>
      </c>
      <c r="S21" s="28">
        <v>6930000</v>
      </c>
      <c r="T21" s="28">
        <f t="shared" si="2"/>
        <v>6930000</v>
      </c>
    </row>
    <row r="22" spans="1:20" s="29" customFormat="1" ht="51" x14ac:dyDescent="0.2">
      <c r="A22" s="25">
        <v>20</v>
      </c>
      <c r="B22" s="25" t="s">
        <v>72</v>
      </c>
      <c r="C22" s="25" t="s">
        <v>73</v>
      </c>
      <c r="D22" s="25" t="s">
        <v>66</v>
      </c>
      <c r="E22" s="26">
        <v>1417500</v>
      </c>
      <c r="F22" s="25">
        <v>12</v>
      </c>
      <c r="G22" s="25" t="s">
        <v>10</v>
      </c>
      <c r="H22" s="25" t="s">
        <v>32</v>
      </c>
      <c r="I22" s="25" t="s">
        <v>67</v>
      </c>
      <c r="J22" s="25" t="s">
        <v>23</v>
      </c>
      <c r="K22" s="25"/>
      <c r="L22" s="26"/>
      <c r="M22" s="26"/>
      <c r="N22" s="26"/>
      <c r="O22" s="26"/>
      <c r="P22" s="26"/>
      <c r="Q22" s="27">
        <v>1737500</v>
      </c>
      <c r="R22" s="27">
        <v>1562500</v>
      </c>
      <c r="S22" s="28">
        <v>1417500</v>
      </c>
      <c r="T22" s="28">
        <f t="shared" si="2"/>
        <v>17010000</v>
      </c>
    </row>
    <row r="23" spans="1:20" ht="63.75" x14ac:dyDescent="0.2">
      <c r="A23" s="3">
        <v>21</v>
      </c>
      <c r="B23" s="3" t="s">
        <v>74</v>
      </c>
      <c r="C23" s="3" t="s">
        <v>74</v>
      </c>
      <c r="D23" s="4" t="s">
        <v>75</v>
      </c>
      <c r="E23" s="9">
        <v>1000</v>
      </c>
      <c r="F23" s="3">
        <v>100</v>
      </c>
      <c r="G23" s="4" t="s">
        <v>9</v>
      </c>
      <c r="H23" s="4" t="s">
        <v>32</v>
      </c>
      <c r="I23" s="3" t="s">
        <v>22</v>
      </c>
      <c r="J23" s="4" t="s">
        <v>23</v>
      </c>
      <c r="K23" s="15" t="s">
        <v>172</v>
      </c>
      <c r="L23" s="9"/>
      <c r="M23" s="12"/>
      <c r="N23" s="9"/>
      <c r="O23" s="12"/>
      <c r="P23" s="9"/>
      <c r="Q23" s="10"/>
      <c r="R23" s="10"/>
      <c r="S23" s="11"/>
      <c r="T23" s="18"/>
    </row>
    <row r="24" spans="1:20" ht="63.75" x14ac:dyDescent="0.2">
      <c r="A24" s="3">
        <v>22</v>
      </c>
      <c r="B24" s="3" t="s">
        <v>76</v>
      </c>
      <c r="C24" s="3" t="s">
        <v>76</v>
      </c>
      <c r="D24" s="4" t="s">
        <v>75</v>
      </c>
      <c r="E24" s="9">
        <v>600</v>
      </c>
      <c r="F24" s="3">
        <v>100</v>
      </c>
      <c r="G24" s="4" t="s">
        <v>9</v>
      </c>
      <c r="H24" s="4" t="s">
        <v>32</v>
      </c>
      <c r="I24" s="3" t="s">
        <v>22</v>
      </c>
      <c r="J24" s="4" t="s">
        <v>23</v>
      </c>
      <c r="K24" s="15" t="s">
        <v>172</v>
      </c>
      <c r="L24" s="9"/>
      <c r="M24" s="12"/>
      <c r="N24" s="9"/>
      <c r="O24" s="12"/>
      <c r="P24" s="9"/>
      <c r="Q24" s="10"/>
      <c r="R24" s="10"/>
      <c r="S24" s="11"/>
      <c r="T24" s="18"/>
    </row>
    <row r="25" spans="1:20" ht="63.75" x14ac:dyDescent="0.2">
      <c r="A25" s="3">
        <v>23</v>
      </c>
      <c r="B25" s="3" t="s">
        <v>77</v>
      </c>
      <c r="C25" s="3" t="s">
        <v>77</v>
      </c>
      <c r="D25" s="4" t="s">
        <v>75</v>
      </c>
      <c r="E25" s="9">
        <v>503</v>
      </c>
      <c r="F25" s="3">
        <v>200</v>
      </c>
      <c r="G25" s="4" t="s">
        <v>9</v>
      </c>
      <c r="H25" s="4" t="s">
        <v>32</v>
      </c>
      <c r="I25" s="3" t="s">
        <v>22</v>
      </c>
      <c r="J25" s="4" t="s">
        <v>23</v>
      </c>
      <c r="K25" s="15" t="s">
        <v>172</v>
      </c>
      <c r="L25" s="9"/>
      <c r="M25" s="12"/>
      <c r="N25" s="9"/>
      <c r="O25" s="12"/>
      <c r="P25" s="9"/>
      <c r="Q25" s="10"/>
      <c r="R25" s="10"/>
      <c r="S25" s="11"/>
      <c r="T25" s="18"/>
    </row>
    <row r="26" spans="1:20" ht="63.75" x14ac:dyDescent="0.2">
      <c r="A26" s="3">
        <v>24</v>
      </c>
      <c r="B26" s="3" t="s">
        <v>78</v>
      </c>
      <c r="C26" s="3" t="s">
        <v>78</v>
      </c>
      <c r="D26" s="4" t="s">
        <v>75</v>
      </c>
      <c r="E26" s="9">
        <v>1680</v>
      </c>
      <c r="F26" s="3">
        <v>100</v>
      </c>
      <c r="G26" s="4" t="s">
        <v>9</v>
      </c>
      <c r="H26" s="4" t="s">
        <v>32</v>
      </c>
      <c r="I26" s="3" t="s">
        <v>22</v>
      </c>
      <c r="J26" s="4" t="s">
        <v>23</v>
      </c>
      <c r="K26" s="15" t="s">
        <v>172</v>
      </c>
      <c r="L26" s="9"/>
      <c r="M26" s="12"/>
      <c r="N26" s="9"/>
      <c r="O26" s="12"/>
      <c r="P26" s="9"/>
      <c r="Q26" s="10"/>
      <c r="R26" s="10"/>
      <c r="S26" s="11"/>
      <c r="T26" s="18"/>
    </row>
    <row r="27" spans="1:20" ht="63.75" x14ac:dyDescent="0.2">
      <c r="A27" s="3">
        <v>25</v>
      </c>
      <c r="B27" s="3" t="s">
        <v>79</v>
      </c>
      <c r="C27" s="3" t="s">
        <v>79</v>
      </c>
      <c r="D27" s="4" t="s">
        <v>54</v>
      </c>
      <c r="E27" s="9">
        <v>41</v>
      </c>
      <c r="F27" s="3">
        <v>2000</v>
      </c>
      <c r="G27" s="4" t="s">
        <v>9</v>
      </c>
      <c r="H27" s="4" t="s">
        <v>32</v>
      </c>
      <c r="I27" s="3" t="s">
        <v>22</v>
      </c>
      <c r="J27" s="4" t="s">
        <v>23</v>
      </c>
      <c r="K27" s="15" t="s">
        <v>172</v>
      </c>
      <c r="L27" s="9"/>
      <c r="M27" s="12"/>
      <c r="N27" s="9"/>
      <c r="O27" s="12"/>
      <c r="P27" s="9"/>
      <c r="Q27" s="10"/>
      <c r="R27" s="10"/>
      <c r="S27" s="11"/>
      <c r="T27" s="18"/>
    </row>
    <row r="28" spans="1:20" ht="63.75" x14ac:dyDescent="0.2">
      <c r="A28" s="3">
        <v>26</v>
      </c>
      <c r="B28" s="3" t="s">
        <v>80</v>
      </c>
      <c r="C28" s="3" t="s">
        <v>80</v>
      </c>
      <c r="D28" s="4" t="s">
        <v>81</v>
      </c>
      <c r="E28" s="9">
        <v>21290</v>
      </c>
      <c r="F28" s="3">
        <v>10</v>
      </c>
      <c r="G28" s="4" t="s">
        <v>9</v>
      </c>
      <c r="H28" s="4" t="s">
        <v>32</v>
      </c>
      <c r="I28" s="3" t="s">
        <v>22</v>
      </c>
      <c r="J28" s="4" t="s">
        <v>23</v>
      </c>
      <c r="K28" s="15" t="s">
        <v>172</v>
      </c>
      <c r="L28" s="9"/>
      <c r="M28" s="12"/>
      <c r="N28" s="9"/>
      <c r="O28" s="12"/>
      <c r="P28" s="9"/>
      <c r="Q28" s="10"/>
      <c r="R28" s="10"/>
      <c r="S28" s="11"/>
      <c r="T28" s="18"/>
    </row>
    <row r="29" spans="1:20" ht="89.25" x14ac:dyDescent="0.2">
      <c r="A29" s="3">
        <v>27</v>
      </c>
      <c r="B29" s="3" t="s">
        <v>82</v>
      </c>
      <c r="C29" s="3" t="s">
        <v>83</v>
      </c>
      <c r="D29" s="4" t="s">
        <v>84</v>
      </c>
      <c r="E29" s="9">
        <v>7500000</v>
      </c>
      <c r="F29" s="3">
        <v>1</v>
      </c>
      <c r="G29" s="4" t="s">
        <v>9</v>
      </c>
      <c r="H29" s="4" t="s">
        <v>32</v>
      </c>
      <c r="I29" s="3" t="s">
        <v>22</v>
      </c>
      <c r="J29" s="4" t="s">
        <v>23</v>
      </c>
      <c r="K29" s="4"/>
      <c r="L29" s="16">
        <v>7499900</v>
      </c>
      <c r="M29" s="17">
        <f>L29*F29</f>
        <v>7499900</v>
      </c>
      <c r="N29" s="9">
        <v>7500000</v>
      </c>
      <c r="O29" s="12"/>
      <c r="P29" s="9">
        <v>7499980</v>
      </c>
      <c r="Q29" s="10"/>
      <c r="R29" s="10"/>
      <c r="S29" s="11"/>
      <c r="T29" s="18"/>
    </row>
    <row r="30" spans="1:20" ht="63.75" x14ac:dyDescent="0.2">
      <c r="A30" s="3">
        <v>28</v>
      </c>
      <c r="B30" s="3" t="s">
        <v>85</v>
      </c>
      <c r="C30" s="3" t="s">
        <v>86</v>
      </c>
      <c r="D30" s="4" t="s">
        <v>87</v>
      </c>
      <c r="E30" s="9">
        <v>7200000</v>
      </c>
      <c r="F30" s="3">
        <v>1</v>
      </c>
      <c r="G30" s="4" t="s">
        <v>9</v>
      </c>
      <c r="H30" s="4" t="s">
        <v>32</v>
      </c>
      <c r="I30" s="3" t="s">
        <v>22</v>
      </c>
      <c r="J30" s="4" t="s">
        <v>23</v>
      </c>
      <c r="K30" s="4"/>
      <c r="L30" s="16">
        <v>6420000</v>
      </c>
      <c r="M30" s="17">
        <f t="shared" ref="M30:M33" si="3">L30*F30</f>
        <v>6420000</v>
      </c>
      <c r="N30" s="9">
        <v>7000000</v>
      </c>
      <c r="O30" s="12"/>
      <c r="P30" s="9">
        <v>7180000</v>
      </c>
      <c r="Q30" s="10"/>
      <c r="R30" s="10"/>
      <c r="S30" s="11"/>
      <c r="T30" s="18"/>
    </row>
    <row r="31" spans="1:20" ht="51" x14ac:dyDescent="0.2">
      <c r="A31" s="3">
        <v>29</v>
      </c>
      <c r="B31" s="3" t="s">
        <v>88</v>
      </c>
      <c r="C31" s="3" t="s">
        <v>89</v>
      </c>
      <c r="D31" s="4" t="s">
        <v>87</v>
      </c>
      <c r="E31" s="9">
        <v>21913</v>
      </c>
      <c r="F31" s="3">
        <v>4</v>
      </c>
      <c r="G31" s="4" t="s">
        <v>10</v>
      </c>
      <c r="H31" s="4" t="s">
        <v>32</v>
      </c>
      <c r="I31" s="3" t="s">
        <v>22</v>
      </c>
      <c r="J31" s="4" t="s">
        <v>23</v>
      </c>
      <c r="K31" s="4"/>
      <c r="L31" s="16">
        <v>21910</v>
      </c>
      <c r="M31" s="17">
        <f t="shared" si="3"/>
        <v>87640</v>
      </c>
      <c r="N31" s="9">
        <v>21913</v>
      </c>
      <c r="O31" s="12"/>
      <c r="P31" s="9">
        <v>21912</v>
      </c>
      <c r="Q31" s="10"/>
      <c r="R31" s="10"/>
      <c r="S31" s="11"/>
      <c r="T31" s="18"/>
    </row>
    <row r="32" spans="1:20" ht="51" x14ac:dyDescent="0.2">
      <c r="A32" s="3">
        <v>30</v>
      </c>
      <c r="B32" s="3" t="s">
        <v>90</v>
      </c>
      <c r="C32" s="3" t="s">
        <v>91</v>
      </c>
      <c r="D32" s="4" t="s">
        <v>87</v>
      </c>
      <c r="E32" s="9">
        <v>7996</v>
      </c>
      <c r="F32" s="3">
        <v>2</v>
      </c>
      <c r="G32" s="4" t="s">
        <v>10</v>
      </c>
      <c r="H32" s="4" t="s">
        <v>32</v>
      </c>
      <c r="I32" s="3" t="s">
        <v>22</v>
      </c>
      <c r="J32" s="4" t="s">
        <v>23</v>
      </c>
      <c r="K32" s="4"/>
      <c r="L32" s="16">
        <v>7996</v>
      </c>
      <c r="M32" s="17">
        <f t="shared" si="3"/>
        <v>15992</v>
      </c>
      <c r="N32" s="9">
        <v>7996</v>
      </c>
      <c r="O32" s="12"/>
      <c r="P32" s="9">
        <v>7996</v>
      </c>
      <c r="Q32" s="10"/>
      <c r="R32" s="10"/>
      <c r="S32" s="11"/>
      <c r="T32" s="18"/>
    </row>
    <row r="33" spans="1:20" ht="51" x14ac:dyDescent="0.2">
      <c r="A33" s="3">
        <v>31</v>
      </c>
      <c r="B33" s="3" t="s">
        <v>92</v>
      </c>
      <c r="C33" s="3" t="s">
        <v>93</v>
      </c>
      <c r="D33" s="4" t="s">
        <v>87</v>
      </c>
      <c r="E33" s="9">
        <v>13888</v>
      </c>
      <c r="F33" s="3">
        <v>2</v>
      </c>
      <c r="G33" s="4" t="s">
        <v>10</v>
      </c>
      <c r="H33" s="4" t="s">
        <v>32</v>
      </c>
      <c r="I33" s="3" t="s">
        <v>22</v>
      </c>
      <c r="J33" s="4" t="s">
        <v>23</v>
      </c>
      <c r="K33" s="4"/>
      <c r="L33" s="16">
        <v>13885</v>
      </c>
      <c r="M33" s="17">
        <f t="shared" si="3"/>
        <v>27770</v>
      </c>
      <c r="N33" s="9">
        <v>13888</v>
      </c>
      <c r="O33" s="12"/>
      <c r="P33" s="9">
        <v>13887</v>
      </c>
      <c r="Q33" s="10"/>
      <c r="R33" s="10"/>
      <c r="S33" s="11"/>
      <c r="T33" s="18"/>
    </row>
    <row r="34" spans="1:20" ht="63.75" x14ac:dyDescent="0.2">
      <c r="A34" s="3">
        <v>32</v>
      </c>
      <c r="B34" s="3" t="s">
        <v>94</v>
      </c>
      <c r="C34" s="3" t="s">
        <v>95</v>
      </c>
      <c r="D34" s="4" t="s">
        <v>87</v>
      </c>
      <c r="E34" s="9">
        <v>7802</v>
      </c>
      <c r="F34" s="3">
        <v>2</v>
      </c>
      <c r="G34" s="4" t="s">
        <v>10</v>
      </c>
      <c r="H34" s="4" t="s">
        <v>32</v>
      </c>
      <c r="I34" s="3" t="s">
        <v>22</v>
      </c>
      <c r="J34" s="4" t="s">
        <v>23</v>
      </c>
      <c r="K34" s="15" t="s">
        <v>172</v>
      </c>
      <c r="L34" s="9"/>
      <c r="M34" s="12"/>
      <c r="N34" s="9"/>
      <c r="O34" s="12"/>
      <c r="P34" s="9"/>
      <c r="Q34" s="10"/>
      <c r="R34" s="10"/>
      <c r="S34" s="11"/>
      <c r="T34" s="18"/>
    </row>
    <row r="35" spans="1:20" ht="51" x14ac:dyDescent="0.2">
      <c r="A35" s="3">
        <v>33</v>
      </c>
      <c r="B35" s="3" t="s">
        <v>96</v>
      </c>
      <c r="C35" s="3" t="s">
        <v>97</v>
      </c>
      <c r="D35" s="4" t="s">
        <v>87</v>
      </c>
      <c r="E35" s="9">
        <v>37359</v>
      </c>
      <c r="F35" s="3">
        <v>8</v>
      </c>
      <c r="G35" s="4" t="s">
        <v>10</v>
      </c>
      <c r="H35" s="4" t="s">
        <v>32</v>
      </c>
      <c r="I35" s="3" t="s">
        <v>22</v>
      </c>
      <c r="J35" s="4" t="s">
        <v>23</v>
      </c>
      <c r="K35" s="4"/>
      <c r="L35" s="16">
        <v>37357</v>
      </c>
      <c r="M35" s="17">
        <f>L35*F35</f>
        <v>298856</v>
      </c>
      <c r="N35" s="9">
        <v>37595</v>
      </c>
      <c r="O35" s="12"/>
      <c r="P35" s="9">
        <v>37358</v>
      </c>
      <c r="Q35" s="10"/>
      <c r="R35" s="10"/>
      <c r="S35" s="11"/>
      <c r="T35" s="18"/>
    </row>
    <row r="36" spans="1:20" ht="51" x14ac:dyDescent="0.2">
      <c r="A36" s="3">
        <v>34</v>
      </c>
      <c r="B36" s="3" t="s">
        <v>98</v>
      </c>
      <c r="C36" s="3" t="s">
        <v>99</v>
      </c>
      <c r="D36" s="4" t="s">
        <v>87</v>
      </c>
      <c r="E36" s="9">
        <v>7870</v>
      </c>
      <c r="F36" s="3">
        <v>2</v>
      </c>
      <c r="G36" s="4" t="s">
        <v>10</v>
      </c>
      <c r="H36" s="4" t="s">
        <v>32</v>
      </c>
      <c r="I36" s="3" t="s">
        <v>22</v>
      </c>
      <c r="J36" s="4" t="s">
        <v>23</v>
      </c>
      <c r="K36" s="4"/>
      <c r="L36" s="16">
        <v>7870</v>
      </c>
      <c r="M36" s="17">
        <f t="shared" ref="M36:M50" si="4">L36*F36</f>
        <v>15740</v>
      </c>
      <c r="N36" s="9">
        <v>7870</v>
      </c>
      <c r="O36" s="12"/>
      <c r="P36" s="9">
        <v>7870</v>
      </c>
      <c r="Q36" s="10"/>
      <c r="R36" s="10"/>
      <c r="S36" s="11"/>
      <c r="T36" s="18"/>
    </row>
    <row r="37" spans="1:20" ht="51" x14ac:dyDescent="0.2">
      <c r="A37" s="3">
        <v>35</v>
      </c>
      <c r="B37" s="3" t="s">
        <v>100</v>
      </c>
      <c r="C37" s="3" t="s">
        <v>101</v>
      </c>
      <c r="D37" s="4" t="s">
        <v>87</v>
      </c>
      <c r="E37" s="9">
        <v>4321</v>
      </c>
      <c r="F37" s="3">
        <v>2</v>
      </c>
      <c r="G37" s="4" t="s">
        <v>10</v>
      </c>
      <c r="H37" s="4" t="s">
        <v>32</v>
      </c>
      <c r="I37" s="3" t="s">
        <v>22</v>
      </c>
      <c r="J37" s="4" t="s">
        <v>23</v>
      </c>
      <c r="K37" s="4"/>
      <c r="L37" s="16">
        <v>4320</v>
      </c>
      <c r="M37" s="17">
        <f t="shared" si="4"/>
        <v>8640</v>
      </c>
      <c r="N37" s="9">
        <v>4321</v>
      </c>
      <c r="O37" s="12"/>
      <c r="P37" s="9">
        <v>4321</v>
      </c>
      <c r="Q37" s="10"/>
      <c r="R37" s="10"/>
      <c r="S37" s="11"/>
      <c r="T37" s="18"/>
    </row>
    <row r="38" spans="1:20" ht="51" x14ac:dyDescent="0.2">
      <c r="A38" s="3">
        <v>36</v>
      </c>
      <c r="B38" s="3" t="s">
        <v>102</v>
      </c>
      <c r="C38" s="3" t="s">
        <v>103</v>
      </c>
      <c r="D38" s="4" t="s">
        <v>87</v>
      </c>
      <c r="E38" s="9">
        <v>6664</v>
      </c>
      <c r="F38" s="3">
        <v>2</v>
      </c>
      <c r="G38" s="4" t="s">
        <v>10</v>
      </c>
      <c r="H38" s="4" t="s">
        <v>32</v>
      </c>
      <c r="I38" s="3" t="s">
        <v>22</v>
      </c>
      <c r="J38" s="4" t="s">
        <v>23</v>
      </c>
      <c r="K38" s="4"/>
      <c r="L38" s="16">
        <v>6660</v>
      </c>
      <c r="M38" s="17">
        <f t="shared" si="4"/>
        <v>13320</v>
      </c>
      <c r="N38" s="9">
        <v>6664</v>
      </c>
      <c r="O38" s="12"/>
      <c r="P38" s="9">
        <v>6662</v>
      </c>
      <c r="Q38" s="10"/>
      <c r="R38" s="10"/>
      <c r="S38" s="11"/>
      <c r="T38" s="18"/>
    </row>
    <row r="39" spans="1:20" ht="51" x14ac:dyDescent="0.2">
      <c r="A39" s="3">
        <v>37</v>
      </c>
      <c r="B39" s="3" t="s">
        <v>104</v>
      </c>
      <c r="C39" s="3" t="s">
        <v>105</v>
      </c>
      <c r="D39" s="4" t="s">
        <v>87</v>
      </c>
      <c r="E39" s="9">
        <v>6018</v>
      </c>
      <c r="F39" s="3">
        <v>2</v>
      </c>
      <c r="G39" s="4" t="s">
        <v>10</v>
      </c>
      <c r="H39" s="4" t="s">
        <v>32</v>
      </c>
      <c r="I39" s="3" t="s">
        <v>22</v>
      </c>
      <c r="J39" s="4" t="s">
        <v>23</v>
      </c>
      <c r="K39" s="4"/>
      <c r="L39" s="16">
        <v>6016</v>
      </c>
      <c r="M39" s="17">
        <f t="shared" si="4"/>
        <v>12032</v>
      </c>
      <c r="N39" s="9">
        <v>6018</v>
      </c>
      <c r="O39" s="12"/>
      <c r="P39" s="9">
        <v>6017</v>
      </c>
      <c r="Q39" s="10"/>
      <c r="R39" s="10"/>
      <c r="S39" s="11"/>
      <c r="T39" s="18"/>
    </row>
    <row r="40" spans="1:20" ht="51" x14ac:dyDescent="0.2">
      <c r="A40" s="3">
        <v>38</v>
      </c>
      <c r="B40" s="3" t="s">
        <v>106</v>
      </c>
      <c r="C40" s="3" t="s">
        <v>107</v>
      </c>
      <c r="D40" s="4" t="s">
        <v>87</v>
      </c>
      <c r="E40" s="9">
        <v>9259</v>
      </c>
      <c r="F40" s="3">
        <v>2</v>
      </c>
      <c r="G40" s="4" t="s">
        <v>10</v>
      </c>
      <c r="H40" s="4" t="s">
        <v>32</v>
      </c>
      <c r="I40" s="3" t="s">
        <v>22</v>
      </c>
      <c r="J40" s="4" t="s">
        <v>23</v>
      </c>
      <c r="K40" s="4"/>
      <c r="L40" s="16">
        <v>9256</v>
      </c>
      <c r="M40" s="17">
        <f t="shared" si="4"/>
        <v>18512</v>
      </c>
      <c r="N40" s="9">
        <v>9259</v>
      </c>
      <c r="O40" s="12"/>
      <c r="P40" s="9">
        <v>9258</v>
      </c>
      <c r="Q40" s="10"/>
      <c r="R40" s="10"/>
      <c r="S40" s="11"/>
      <c r="T40" s="18"/>
    </row>
    <row r="41" spans="1:20" ht="51" x14ac:dyDescent="0.2">
      <c r="A41" s="3">
        <v>39</v>
      </c>
      <c r="B41" s="3" t="s">
        <v>108</v>
      </c>
      <c r="C41" s="3" t="s">
        <v>109</v>
      </c>
      <c r="D41" s="4" t="s">
        <v>87</v>
      </c>
      <c r="E41" s="9">
        <v>13194</v>
      </c>
      <c r="F41" s="3">
        <v>2</v>
      </c>
      <c r="G41" s="4" t="s">
        <v>10</v>
      </c>
      <c r="H41" s="4" t="s">
        <v>32</v>
      </c>
      <c r="I41" s="3" t="s">
        <v>22</v>
      </c>
      <c r="J41" s="4" t="s">
        <v>23</v>
      </c>
      <c r="K41" s="4"/>
      <c r="L41" s="16">
        <v>13190</v>
      </c>
      <c r="M41" s="17">
        <f t="shared" si="4"/>
        <v>26380</v>
      </c>
      <c r="N41" s="9">
        <v>13194</v>
      </c>
      <c r="O41" s="12"/>
      <c r="P41" s="9">
        <v>13192</v>
      </c>
      <c r="Q41" s="10"/>
      <c r="R41" s="10"/>
      <c r="S41" s="11"/>
      <c r="T41" s="18"/>
    </row>
    <row r="42" spans="1:20" ht="51" x14ac:dyDescent="0.2">
      <c r="A42" s="3">
        <v>40</v>
      </c>
      <c r="B42" s="3" t="s">
        <v>110</v>
      </c>
      <c r="C42" s="3" t="s">
        <v>111</v>
      </c>
      <c r="D42" s="4" t="s">
        <v>87</v>
      </c>
      <c r="E42" s="9">
        <v>13194</v>
      </c>
      <c r="F42" s="3">
        <v>2</v>
      </c>
      <c r="G42" s="4" t="s">
        <v>10</v>
      </c>
      <c r="H42" s="4" t="s">
        <v>32</v>
      </c>
      <c r="I42" s="3" t="s">
        <v>22</v>
      </c>
      <c r="J42" s="4" t="s">
        <v>23</v>
      </c>
      <c r="K42" s="4"/>
      <c r="L42" s="16">
        <v>13190</v>
      </c>
      <c r="M42" s="17">
        <f t="shared" si="4"/>
        <v>26380</v>
      </c>
      <c r="N42" s="9">
        <v>19194</v>
      </c>
      <c r="O42" s="12"/>
      <c r="P42" s="9">
        <v>13192</v>
      </c>
      <c r="Q42" s="10"/>
      <c r="R42" s="10"/>
      <c r="S42" s="11"/>
      <c r="T42" s="18"/>
    </row>
    <row r="43" spans="1:20" ht="51" x14ac:dyDescent="0.2">
      <c r="A43" s="3">
        <v>41</v>
      </c>
      <c r="B43" s="3" t="s">
        <v>112</v>
      </c>
      <c r="C43" s="3" t="s">
        <v>112</v>
      </c>
      <c r="D43" s="4" t="s">
        <v>84</v>
      </c>
      <c r="E43" s="9">
        <v>47200</v>
      </c>
      <c r="F43" s="3">
        <v>1</v>
      </c>
      <c r="G43" s="4" t="s">
        <v>10</v>
      </c>
      <c r="H43" s="4" t="s">
        <v>32</v>
      </c>
      <c r="I43" s="3" t="s">
        <v>22</v>
      </c>
      <c r="J43" s="4" t="s">
        <v>23</v>
      </c>
      <c r="K43" s="4"/>
      <c r="L43" s="16">
        <v>47180</v>
      </c>
      <c r="M43" s="17">
        <f t="shared" si="4"/>
        <v>47180</v>
      </c>
      <c r="N43" s="9">
        <v>47200</v>
      </c>
      <c r="O43" s="12"/>
      <c r="P43" s="9">
        <v>47190</v>
      </c>
      <c r="Q43" s="10"/>
      <c r="R43" s="10"/>
      <c r="S43" s="11"/>
      <c r="T43" s="18"/>
    </row>
    <row r="44" spans="1:20" ht="51" x14ac:dyDescent="0.2">
      <c r="A44" s="3">
        <v>42</v>
      </c>
      <c r="B44" s="3" t="s">
        <v>113</v>
      </c>
      <c r="C44" s="3" t="s">
        <v>113</v>
      </c>
      <c r="D44" s="4" t="s">
        <v>84</v>
      </c>
      <c r="E44" s="9">
        <v>28620</v>
      </c>
      <c r="F44" s="3">
        <v>1</v>
      </c>
      <c r="G44" s="4" t="s">
        <v>10</v>
      </c>
      <c r="H44" s="4" t="s">
        <v>32</v>
      </c>
      <c r="I44" s="3" t="s">
        <v>22</v>
      </c>
      <c r="J44" s="4" t="s">
        <v>23</v>
      </c>
      <c r="K44" s="4"/>
      <c r="L44" s="16">
        <v>28615</v>
      </c>
      <c r="M44" s="17">
        <f t="shared" si="4"/>
        <v>28615</v>
      </c>
      <c r="N44" s="9">
        <v>28620</v>
      </c>
      <c r="O44" s="12"/>
      <c r="P44" s="9">
        <v>28617</v>
      </c>
      <c r="Q44" s="10"/>
      <c r="R44" s="10"/>
      <c r="S44" s="11"/>
      <c r="T44" s="18"/>
    </row>
    <row r="45" spans="1:20" ht="51" x14ac:dyDescent="0.2">
      <c r="A45" s="3">
        <v>43</v>
      </c>
      <c r="B45" s="3" t="s">
        <v>114</v>
      </c>
      <c r="C45" s="3" t="s">
        <v>114</v>
      </c>
      <c r="D45" s="4" t="s">
        <v>84</v>
      </c>
      <c r="E45" s="9">
        <v>54960</v>
      </c>
      <c r="F45" s="3">
        <v>1</v>
      </c>
      <c r="G45" s="4" t="s">
        <v>10</v>
      </c>
      <c r="H45" s="4" t="s">
        <v>32</v>
      </c>
      <c r="I45" s="3" t="s">
        <v>22</v>
      </c>
      <c r="J45" s="4" t="s">
        <v>23</v>
      </c>
      <c r="K45" s="4"/>
      <c r="L45" s="16">
        <v>54950</v>
      </c>
      <c r="M45" s="17">
        <f t="shared" si="4"/>
        <v>54950</v>
      </c>
      <c r="N45" s="9">
        <v>54960</v>
      </c>
      <c r="O45" s="12"/>
      <c r="P45" s="9">
        <v>54955</v>
      </c>
      <c r="Q45" s="10"/>
      <c r="R45" s="10"/>
      <c r="S45" s="11"/>
      <c r="T45" s="18"/>
    </row>
    <row r="46" spans="1:20" ht="51" x14ac:dyDescent="0.2">
      <c r="A46" s="3">
        <v>44</v>
      </c>
      <c r="B46" s="3" t="s">
        <v>115</v>
      </c>
      <c r="C46" s="3" t="s">
        <v>115</v>
      </c>
      <c r="D46" s="4" t="s">
        <v>84</v>
      </c>
      <c r="E46" s="9">
        <v>348700</v>
      </c>
      <c r="F46" s="3">
        <v>1</v>
      </c>
      <c r="G46" s="4" t="s">
        <v>10</v>
      </c>
      <c r="H46" s="4" t="s">
        <v>32</v>
      </c>
      <c r="I46" s="3" t="s">
        <v>22</v>
      </c>
      <c r="J46" s="4" t="s">
        <v>23</v>
      </c>
      <c r="K46" s="4"/>
      <c r="L46" s="16">
        <v>348690</v>
      </c>
      <c r="M46" s="17">
        <f t="shared" si="4"/>
        <v>348690</v>
      </c>
      <c r="N46" s="9">
        <v>348700</v>
      </c>
      <c r="O46" s="12"/>
      <c r="P46" s="9">
        <v>348695</v>
      </c>
      <c r="Q46" s="10"/>
      <c r="R46" s="10"/>
      <c r="S46" s="11"/>
      <c r="T46" s="18"/>
    </row>
    <row r="47" spans="1:20" ht="51" x14ac:dyDescent="0.2">
      <c r="A47" s="3">
        <v>45</v>
      </c>
      <c r="B47" s="3" t="s">
        <v>116</v>
      </c>
      <c r="C47" s="3" t="s">
        <v>116</v>
      </c>
      <c r="D47" s="4" t="s">
        <v>84</v>
      </c>
      <c r="E47" s="9">
        <v>53570</v>
      </c>
      <c r="F47" s="3">
        <v>1</v>
      </c>
      <c r="G47" s="4" t="s">
        <v>10</v>
      </c>
      <c r="H47" s="4" t="s">
        <v>32</v>
      </c>
      <c r="I47" s="3" t="s">
        <v>22</v>
      </c>
      <c r="J47" s="4" t="s">
        <v>23</v>
      </c>
      <c r="K47" s="4"/>
      <c r="L47" s="16">
        <v>53560</v>
      </c>
      <c r="M47" s="17">
        <f t="shared" si="4"/>
        <v>53560</v>
      </c>
      <c r="N47" s="9">
        <v>53570</v>
      </c>
      <c r="O47" s="12"/>
      <c r="P47" s="9">
        <v>53565</v>
      </c>
      <c r="Q47" s="10"/>
      <c r="R47" s="10"/>
      <c r="S47" s="11"/>
      <c r="T47" s="18"/>
    </row>
    <row r="48" spans="1:20" ht="51" x14ac:dyDescent="0.2">
      <c r="A48" s="3">
        <v>46</v>
      </c>
      <c r="B48" s="3" t="s">
        <v>117</v>
      </c>
      <c r="C48" s="3" t="s">
        <v>117</v>
      </c>
      <c r="D48" s="4" t="s">
        <v>84</v>
      </c>
      <c r="E48" s="9">
        <v>64905</v>
      </c>
      <c r="F48" s="3">
        <v>1</v>
      </c>
      <c r="G48" s="4" t="s">
        <v>10</v>
      </c>
      <c r="H48" s="4" t="s">
        <v>32</v>
      </c>
      <c r="I48" s="3" t="s">
        <v>22</v>
      </c>
      <c r="J48" s="4" t="s">
        <v>23</v>
      </c>
      <c r="K48" s="4"/>
      <c r="L48" s="16">
        <v>64900</v>
      </c>
      <c r="M48" s="17">
        <f t="shared" si="4"/>
        <v>64900</v>
      </c>
      <c r="N48" s="9">
        <v>64905</v>
      </c>
      <c r="O48" s="12"/>
      <c r="P48" s="9">
        <v>64903</v>
      </c>
      <c r="Q48" s="10"/>
      <c r="R48" s="10"/>
      <c r="S48" s="11"/>
      <c r="T48" s="18"/>
    </row>
    <row r="49" spans="1:20" ht="51" x14ac:dyDescent="0.2">
      <c r="A49" s="3">
        <v>47</v>
      </c>
      <c r="B49" s="3" t="s">
        <v>118</v>
      </c>
      <c r="C49" s="3" t="s">
        <v>118</v>
      </c>
      <c r="D49" s="4" t="s">
        <v>84</v>
      </c>
      <c r="E49" s="9">
        <v>64905</v>
      </c>
      <c r="F49" s="3">
        <v>1</v>
      </c>
      <c r="G49" s="4" t="s">
        <v>10</v>
      </c>
      <c r="H49" s="4" t="s">
        <v>32</v>
      </c>
      <c r="I49" s="3" t="s">
        <v>22</v>
      </c>
      <c r="J49" s="4" t="s">
        <v>23</v>
      </c>
      <c r="K49" s="4"/>
      <c r="L49" s="16">
        <v>64900</v>
      </c>
      <c r="M49" s="17">
        <f t="shared" si="4"/>
        <v>64900</v>
      </c>
      <c r="N49" s="9">
        <v>64905</v>
      </c>
      <c r="O49" s="12"/>
      <c r="P49" s="9">
        <v>64903</v>
      </c>
      <c r="Q49" s="10"/>
      <c r="R49" s="10"/>
      <c r="S49" s="11"/>
      <c r="T49" s="18"/>
    </row>
    <row r="50" spans="1:20" ht="51" x14ac:dyDescent="0.2">
      <c r="A50" s="3">
        <v>48</v>
      </c>
      <c r="B50" s="3" t="s">
        <v>119</v>
      </c>
      <c r="C50" s="3" t="s">
        <v>119</v>
      </c>
      <c r="D50" s="4" t="s">
        <v>84</v>
      </c>
      <c r="E50" s="9">
        <v>64905</v>
      </c>
      <c r="F50" s="3">
        <v>1</v>
      </c>
      <c r="G50" s="4" t="s">
        <v>10</v>
      </c>
      <c r="H50" s="4" t="s">
        <v>32</v>
      </c>
      <c r="I50" s="3" t="s">
        <v>22</v>
      </c>
      <c r="J50" s="4" t="s">
        <v>23</v>
      </c>
      <c r="K50" s="4"/>
      <c r="L50" s="16">
        <v>64900</v>
      </c>
      <c r="M50" s="17">
        <f t="shared" si="4"/>
        <v>64900</v>
      </c>
      <c r="N50" s="9">
        <v>64905</v>
      </c>
      <c r="O50" s="12"/>
      <c r="P50" s="9">
        <v>64903</v>
      </c>
      <c r="Q50" s="10"/>
      <c r="R50" s="10"/>
      <c r="S50" s="11"/>
      <c r="T50" s="18"/>
    </row>
    <row r="51" spans="1:20" ht="88.5" customHeight="1" x14ac:dyDescent="0.2">
      <c r="A51" s="13">
        <v>49</v>
      </c>
      <c r="B51" s="13" t="s">
        <v>120</v>
      </c>
      <c r="C51" s="14" t="s">
        <v>120</v>
      </c>
      <c r="D51" s="15" t="s">
        <v>75</v>
      </c>
      <c r="E51" s="12">
        <v>580000</v>
      </c>
      <c r="F51" s="13">
        <v>3</v>
      </c>
      <c r="G51" s="13" t="s">
        <v>9</v>
      </c>
      <c r="H51" s="13" t="s">
        <v>32</v>
      </c>
      <c r="I51" s="13" t="s">
        <v>22</v>
      </c>
      <c r="J51" s="13" t="s">
        <v>23</v>
      </c>
      <c r="K51" s="15" t="s">
        <v>172</v>
      </c>
      <c r="L51" s="12"/>
      <c r="M51" s="12"/>
      <c r="N51" s="12"/>
      <c r="O51" s="12"/>
      <c r="P51" s="12"/>
      <c r="Q51" s="11"/>
      <c r="R51" s="11"/>
      <c r="S51" s="11"/>
      <c r="T51" s="18"/>
    </row>
    <row r="52" spans="1:20" ht="63.75" x14ac:dyDescent="0.2">
      <c r="A52" s="3">
        <v>50</v>
      </c>
      <c r="B52" s="3" t="s">
        <v>121</v>
      </c>
      <c r="C52" s="3" t="s">
        <v>121</v>
      </c>
      <c r="D52" s="4" t="s">
        <v>75</v>
      </c>
      <c r="E52" s="9">
        <v>528000</v>
      </c>
      <c r="F52" s="3">
        <v>1</v>
      </c>
      <c r="G52" s="3" t="s">
        <v>9</v>
      </c>
      <c r="H52" s="3" t="s">
        <v>32</v>
      </c>
      <c r="I52" s="3" t="s">
        <v>22</v>
      </c>
      <c r="J52" s="3" t="s">
        <v>23</v>
      </c>
      <c r="K52" s="15" t="s">
        <v>172</v>
      </c>
      <c r="L52" s="9"/>
      <c r="M52" s="12"/>
      <c r="N52" s="9"/>
      <c r="O52" s="12"/>
      <c r="P52" s="9"/>
      <c r="Q52" s="10"/>
      <c r="R52" s="10"/>
      <c r="S52" s="11"/>
      <c r="T52" s="18"/>
    </row>
    <row r="53" spans="1:20" ht="63.75" x14ac:dyDescent="0.2">
      <c r="A53" s="3">
        <v>51</v>
      </c>
      <c r="B53" s="3" t="s">
        <v>122</v>
      </c>
      <c r="C53" s="3" t="s">
        <v>122</v>
      </c>
      <c r="D53" s="4" t="s">
        <v>75</v>
      </c>
      <c r="E53" s="9">
        <v>44150</v>
      </c>
      <c r="F53" s="3">
        <v>3</v>
      </c>
      <c r="G53" s="3" t="s">
        <v>9</v>
      </c>
      <c r="H53" s="3" t="s">
        <v>32</v>
      </c>
      <c r="I53" s="3" t="s">
        <v>22</v>
      </c>
      <c r="J53" s="3" t="s">
        <v>23</v>
      </c>
      <c r="K53" s="15" t="s">
        <v>172</v>
      </c>
      <c r="L53" s="9"/>
      <c r="M53" s="12"/>
      <c r="N53" s="9"/>
      <c r="O53" s="12"/>
      <c r="P53" s="9"/>
      <c r="Q53" s="10"/>
      <c r="R53" s="10"/>
      <c r="S53" s="11"/>
      <c r="T53" s="18"/>
    </row>
    <row r="54" spans="1:20" ht="63.75" x14ac:dyDescent="0.2">
      <c r="A54" s="3">
        <v>52</v>
      </c>
      <c r="B54" s="3" t="s">
        <v>123</v>
      </c>
      <c r="C54" s="3" t="s">
        <v>123</v>
      </c>
      <c r="D54" s="4" t="s">
        <v>75</v>
      </c>
      <c r="E54" s="9">
        <v>225000</v>
      </c>
      <c r="F54" s="3">
        <v>3</v>
      </c>
      <c r="G54" s="3" t="s">
        <v>9</v>
      </c>
      <c r="H54" s="3" t="s">
        <v>32</v>
      </c>
      <c r="I54" s="3" t="s">
        <v>22</v>
      </c>
      <c r="J54" s="3" t="s">
        <v>23</v>
      </c>
      <c r="K54" s="15" t="s">
        <v>172</v>
      </c>
      <c r="L54" s="9"/>
      <c r="M54" s="12"/>
      <c r="N54" s="9"/>
      <c r="O54" s="12"/>
      <c r="P54" s="9"/>
      <c r="Q54" s="10"/>
      <c r="R54" s="10"/>
      <c r="S54" s="11"/>
      <c r="T54" s="18"/>
    </row>
    <row r="55" spans="1:20" x14ac:dyDescent="0.2">
      <c r="M55" s="19">
        <f>SUM(M3:M54)</f>
        <v>15579857</v>
      </c>
      <c r="O55" s="19">
        <f>SUM(O3:O54)</f>
        <v>4791077</v>
      </c>
      <c r="P55" s="20"/>
      <c r="Q55" s="20"/>
      <c r="R55" s="20"/>
      <c r="S55" s="20"/>
      <c r="T55" s="19">
        <f>SUM(T3:T54)</f>
        <v>39771400</v>
      </c>
    </row>
    <row r="56" spans="1:20" x14ac:dyDescent="0.2">
      <c r="A56" s="2"/>
      <c r="J56" s="2"/>
    </row>
    <row r="57" spans="1:20" x14ac:dyDescent="0.2">
      <c r="C57" s="30"/>
      <c r="D57" s="30"/>
      <c r="F57" s="30"/>
      <c r="G57" s="30"/>
      <c r="H57" s="30"/>
    </row>
    <row r="58" spans="1:20" ht="44.25" customHeight="1" x14ac:dyDescent="0.3">
      <c r="B58" s="32" t="s">
        <v>173</v>
      </c>
      <c r="C58" s="32"/>
      <c r="D58" s="31" t="s">
        <v>188</v>
      </c>
      <c r="E58" s="31"/>
      <c r="F58" s="30"/>
      <c r="G58" s="30"/>
      <c r="H58" s="30"/>
    </row>
    <row r="59" spans="1:20" ht="16.5" customHeight="1" x14ac:dyDescent="0.3">
      <c r="B59" s="23"/>
      <c r="C59" s="24"/>
      <c r="D59" s="31" t="s">
        <v>189</v>
      </c>
      <c r="E59" s="31"/>
      <c r="F59" s="30"/>
      <c r="G59" s="30"/>
      <c r="H59" s="30"/>
    </row>
    <row r="60" spans="1:20" ht="70.5" customHeight="1" x14ac:dyDescent="0.3">
      <c r="B60" s="32" t="s">
        <v>174</v>
      </c>
      <c r="C60" s="32"/>
      <c r="D60" s="31"/>
      <c r="E60" s="31"/>
      <c r="F60" s="30"/>
      <c r="G60" s="30"/>
      <c r="H60" s="30"/>
    </row>
    <row r="61" spans="1:20" ht="16.5" customHeight="1" x14ac:dyDescent="0.3">
      <c r="B61" s="23"/>
      <c r="C61" s="24"/>
      <c r="D61" s="31" t="s">
        <v>182</v>
      </c>
      <c r="E61" s="31"/>
      <c r="F61" s="30"/>
      <c r="G61" s="30"/>
      <c r="H61" s="30"/>
    </row>
    <row r="62" spans="1:20" ht="58.5" customHeight="1" x14ac:dyDescent="0.3">
      <c r="B62" s="32" t="s">
        <v>175</v>
      </c>
      <c r="C62" s="32"/>
      <c r="D62" s="31"/>
      <c r="E62" s="31"/>
      <c r="F62" s="30"/>
      <c r="G62" s="30"/>
      <c r="H62" s="30"/>
    </row>
    <row r="63" spans="1:20" ht="16.5" customHeight="1" x14ac:dyDescent="0.3">
      <c r="B63" s="23"/>
      <c r="C63" s="24"/>
      <c r="D63" s="31" t="s">
        <v>192</v>
      </c>
      <c r="E63" s="31"/>
      <c r="F63" s="30"/>
      <c r="G63" s="30"/>
      <c r="H63" s="30"/>
    </row>
    <row r="64" spans="1:20" ht="42.75" customHeight="1" x14ac:dyDescent="0.3">
      <c r="B64" s="32" t="s">
        <v>176</v>
      </c>
      <c r="C64" s="32"/>
      <c r="D64" s="31"/>
      <c r="E64" s="31"/>
      <c r="F64" s="30"/>
      <c r="G64" s="30"/>
      <c r="H64" s="30"/>
    </row>
    <row r="65" spans="2:8" ht="16.5" customHeight="1" x14ac:dyDescent="0.3">
      <c r="B65" s="23"/>
      <c r="C65" s="24"/>
      <c r="D65" s="31" t="s">
        <v>183</v>
      </c>
      <c r="E65" s="31"/>
      <c r="F65" s="30"/>
      <c r="G65" s="30"/>
      <c r="H65" s="30"/>
    </row>
    <row r="66" spans="2:8" ht="45.75" customHeight="1" x14ac:dyDescent="0.3">
      <c r="B66" s="32" t="s">
        <v>177</v>
      </c>
      <c r="C66" s="32"/>
      <c r="D66" s="31"/>
      <c r="E66" s="31"/>
      <c r="F66" s="30"/>
      <c r="G66" s="30"/>
      <c r="H66" s="30"/>
    </row>
    <row r="67" spans="2:8" ht="16.5" customHeight="1" x14ac:dyDescent="0.3">
      <c r="B67" s="23"/>
      <c r="C67" s="24"/>
      <c r="D67" s="31" t="s">
        <v>184</v>
      </c>
      <c r="E67" s="31"/>
      <c r="F67" s="30"/>
      <c r="G67" s="30"/>
      <c r="H67" s="30"/>
    </row>
    <row r="68" spans="2:8" ht="36" customHeight="1" x14ac:dyDescent="0.3">
      <c r="B68" s="32" t="s">
        <v>178</v>
      </c>
      <c r="C68" s="32"/>
      <c r="D68" s="31"/>
      <c r="E68" s="31"/>
      <c r="F68" s="30"/>
      <c r="G68" s="30"/>
      <c r="H68" s="30"/>
    </row>
    <row r="69" spans="2:8" ht="16.5" customHeight="1" x14ac:dyDescent="0.3">
      <c r="B69" s="23"/>
      <c r="C69" s="24"/>
      <c r="D69" s="31" t="s">
        <v>185</v>
      </c>
      <c r="E69" s="31"/>
      <c r="F69" s="30"/>
      <c r="G69" s="30"/>
      <c r="H69" s="30"/>
    </row>
    <row r="70" spans="2:8" ht="57" customHeight="1" x14ac:dyDescent="0.3">
      <c r="B70" s="32" t="s">
        <v>179</v>
      </c>
      <c r="C70" s="32"/>
      <c r="D70" s="31"/>
      <c r="E70" s="31"/>
      <c r="F70" s="30"/>
      <c r="G70" s="30"/>
      <c r="H70" s="30"/>
    </row>
    <row r="71" spans="2:8" ht="16.5" customHeight="1" x14ac:dyDescent="0.3">
      <c r="B71" s="23"/>
      <c r="C71" s="24"/>
      <c r="D71" s="31" t="s">
        <v>186</v>
      </c>
      <c r="E71" s="31"/>
      <c r="F71" s="30"/>
      <c r="G71" s="30"/>
      <c r="H71" s="30"/>
    </row>
    <row r="72" spans="2:8" ht="34.5" customHeight="1" x14ac:dyDescent="0.3">
      <c r="B72" s="32" t="s">
        <v>180</v>
      </c>
      <c r="C72" s="32"/>
      <c r="D72" s="31"/>
      <c r="E72" s="31"/>
      <c r="F72" s="30"/>
      <c r="G72" s="30"/>
      <c r="H72" s="30"/>
    </row>
    <row r="73" spans="2:8" ht="16.5" customHeight="1" x14ac:dyDescent="0.3">
      <c r="B73" s="23"/>
      <c r="C73" s="24"/>
      <c r="D73" s="31" t="s">
        <v>187</v>
      </c>
      <c r="E73" s="31"/>
      <c r="F73" s="30"/>
      <c r="G73" s="30"/>
      <c r="H73" s="30"/>
    </row>
    <row r="74" spans="2:8" ht="65.25" customHeight="1" x14ac:dyDescent="0.3">
      <c r="B74" s="32" t="s">
        <v>181</v>
      </c>
      <c r="C74" s="32"/>
      <c r="D74" s="31"/>
      <c r="E74" s="31"/>
      <c r="F74" s="30"/>
      <c r="G74" s="30"/>
      <c r="H74" s="30"/>
    </row>
    <row r="75" spans="2:8" x14ac:dyDescent="0.2">
      <c r="C75" s="30"/>
      <c r="D75" s="30"/>
      <c r="F75" s="30"/>
      <c r="G75" s="30"/>
      <c r="H75" s="30"/>
    </row>
    <row r="76" spans="2:8" x14ac:dyDescent="0.2">
      <c r="C76" s="30"/>
      <c r="D76" s="30"/>
      <c r="F76" s="30"/>
      <c r="G76" s="30"/>
      <c r="H76" s="30"/>
    </row>
    <row r="77" spans="2:8" x14ac:dyDescent="0.2">
      <c r="C77" s="30"/>
      <c r="D77" s="30"/>
      <c r="F77" s="30"/>
      <c r="G77" s="30"/>
      <c r="H77" s="30"/>
    </row>
    <row r="78" spans="2:8" x14ac:dyDescent="0.2">
      <c r="C78" s="30"/>
      <c r="D78" s="30"/>
      <c r="F78" s="30"/>
      <c r="G78" s="30"/>
      <c r="H78" s="30"/>
    </row>
    <row r="79" spans="2:8" x14ac:dyDescent="0.2">
      <c r="C79" s="30"/>
      <c r="D79" s="30"/>
      <c r="F79" s="30"/>
      <c r="G79" s="30"/>
      <c r="H79" s="30"/>
    </row>
    <row r="80" spans="2:8" x14ac:dyDescent="0.2">
      <c r="C80" s="30"/>
      <c r="D80" s="30"/>
      <c r="F80" s="30"/>
      <c r="G80" s="30"/>
      <c r="H80" s="30"/>
    </row>
    <row r="81" spans="3:8" x14ac:dyDescent="0.2">
      <c r="C81" s="30"/>
      <c r="D81" s="30"/>
      <c r="F81" s="30"/>
      <c r="G81" s="30"/>
      <c r="H81" s="30"/>
    </row>
    <row r="82" spans="3:8" x14ac:dyDescent="0.2">
      <c r="C82" s="30"/>
      <c r="D82" s="30"/>
      <c r="F82" s="30"/>
      <c r="G82" s="30"/>
      <c r="H82" s="30"/>
    </row>
    <row r="83" spans="3:8" x14ac:dyDescent="0.2">
      <c r="C83" s="30"/>
      <c r="D83" s="30"/>
      <c r="F83" s="30"/>
      <c r="G83" s="30"/>
      <c r="H83" s="30"/>
    </row>
  </sheetData>
  <mergeCells count="58">
    <mergeCell ref="N1:O1"/>
    <mergeCell ref="L1:M1"/>
    <mergeCell ref="S1:T1"/>
    <mergeCell ref="F57:H57"/>
    <mergeCell ref="C75:D75"/>
    <mergeCell ref="C76:D76"/>
    <mergeCell ref="C77:D77"/>
    <mergeCell ref="C78:D78"/>
    <mergeCell ref="C57:D57"/>
    <mergeCell ref="C79:D79"/>
    <mergeCell ref="B68:C68"/>
    <mergeCell ref="B70:C70"/>
    <mergeCell ref="B72:C72"/>
    <mergeCell ref="B74:C74"/>
    <mergeCell ref="B58:C58"/>
    <mergeCell ref="B60:C60"/>
    <mergeCell ref="B62:C62"/>
    <mergeCell ref="B64:C64"/>
    <mergeCell ref="B66:C66"/>
    <mergeCell ref="C80:D80"/>
    <mergeCell ref="C81:D81"/>
    <mergeCell ref="C82:D82"/>
    <mergeCell ref="C83:D83"/>
    <mergeCell ref="F58:H58"/>
    <mergeCell ref="F59:H59"/>
    <mergeCell ref="F60:H60"/>
    <mergeCell ref="F61:H61"/>
    <mergeCell ref="F62:H62"/>
    <mergeCell ref="F63:H63"/>
    <mergeCell ref="F64:H64"/>
    <mergeCell ref="F65:H65"/>
    <mergeCell ref="F66:H66"/>
    <mergeCell ref="F67:H67"/>
    <mergeCell ref="F74:H74"/>
    <mergeCell ref="F75:H75"/>
    <mergeCell ref="F76:H76"/>
    <mergeCell ref="F77:H77"/>
    <mergeCell ref="F68:H68"/>
    <mergeCell ref="F69:H69"/>
    <mergeCell ref="F70:H70"/>
    <mergeCell ref="F71:H71"/>
    <mergeCell ref="F72:H72"/>
    <mergeCell ref="F83:H83"/>
    <mergeCell ref="D58:E58"/>
    <mergeCell ref="D59:E60"/>
    <mergeCell ref="D61:E62"/>
    <mergeCell ref="D63:E64"/>
    <mergeCell ref="D65:E66"/>
    <mergeCell ref="D67:E68"/>
    <mergeCell ref="D69:E70"/>
    <mergeCell ref="D71:E72"/>
    <mergeCell ref="D73:E74"/>
    <mergeCell ref="F78:H78"/>
    <mergeCell ref="F79:H79"/>
    <mergeCell ref="F80:H80"/>
    <mergeCell ref="F81:H81"/>
    <mergeCell ref="F82:H82"/>
    <mergeCell ref="F73:H73"/>
  </mergeCells>
  <hyperlinks>
    <hyperlink ref="B3" r:id="rId1" display="https://shop.kz/offer/noutbuk-asus-expertbook-p1-p1503cva-90nx0881-m011j0/?utm_source=yandex&amp;utm_medium=cpc&amp;utm_campaign=%D0%94%D0%B8%D0%BD%D0%B0%D0%BC%D0%B8%D1%87%D0%B5%D1%81%D0%BA%D0%B0%D1%8F_%D1%82%D0%BE%D0%B2%D0%B0%D1%80%D0%BD%D0%B0%D1%8F_%D0%9F%D0%BE%D0%B8%D1%81%D0%BA|119466461&amp;utm_term=---autotargeting&amp;yclid=16647746688953352191"/>
    <hyperlink ref="C3" r:id="rId2" display="https://shop.kz/offer/noutbuk-asus-expertbook-p1-p1503cva-90nx0881-m011j0/?utm_source=yandex&amp;utm_medium=cpc&amp;utm_campaign=%D0%94%D0%B8%D0%BD%D0%B0%D0%BC%D0%B8%D1%87%D0%B5%D1%81%D0%BA%D0%B0%D1%8F_%D1%82%D0%BE%D0%B2%D0%B0%D1%80%D0%BD%D0%B0%D1%8F_%D0%9F%D0%BE%D0%B8%D1%81%D0%BA|119466461&amp;utm_term=---autotargeting&amp;yclid=16647746688953352191"/>
  </hyperlinks>
  <pageMargins left="0.11811023622047245" right="0.11811023622047245" top="0" bottom="0" header="0.31496062992125984" footer="0.31496062992125984"/>
  <pageSetup paperSize="9" scale="56" orientation="portrait" r:id="rId3"/>
  <rowBreaks count="3" manualBreakCount="3">
    <brk id="41" max="19" man="1"/>
    <brk id="74" max="19" man="1"/>
    <brk id="76" max="16383" man="1"/>
  </rowBreaks>
  <colBreaks count="1" manualBreakCount="1">
    <brk id="9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B22" zoomScale="85" zoomScaleNormal="85" workbookViewId="0">
      <selection activeCell="S11" sqref="S11"/>
    </sheetView>
  </sheetViews>
  <sheetFormatPr defaultRowHeight="29.25" customHeight="1" x14ac:dyDescent="0.25"/>
  <cols>
    <col min="1" max="1" width="4.5703125" customWidth="1"/>
    <col min="2" max="2" width="21" customWidth="1"/>
    <col min="3" max="3" width="36.7109375" customWidth="1"/>
    <col min="4" max="4" width="17.28515625" customWidth="1"/>
    <col min="5" max="5" width="12.28515625" customWidth="1"/>
    <col min="6" max="6" width="5.85546875" customWidth="1"/>
    <col min="7" max="7" width="15.42578125" customWidth="1"/>
    <col min="8" max="8" width="15.85546875" customWidth="1"/>
    <col min="9" max="9" width="17.42578125" customWidth="1"/>
    <col min="10" max="10" width="10" customWidth="1"/>
    <col min="11" max="11" width="16.42578125" customWidth="1"/>
    <col min="12" max="12" width="17.85546875" customWidth="1"/>
    <col min="13" max="13" width="16.28515625" customWidth="1"/>
    <col min="14" max="14" width="17.42578125" customWidth="1"/>
  </cols>
  <sheetData>
    <row r="1" spans="1:14" ht="69.7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166</v>
      </c>
      <c r="G1" s="3" t="s">
        <v>124</v>
      </c>
      <c r="H1" s="3" t="s">
        <v>5</v>
      </c>
      <c r="I1" s="3" t="s">
        <v>17</v>
      </c>
      <c r="J1" s="3" t="s">
        <v>6</v>
      </c>
      <c r="K1" s="6" t="s">
        <v>163</v>
      </c>
      <c r="L1" s="6" t="s">
        <v>164</v>
      </c>
      <c r="M1" s="37" t="s">
        <v>194</v>
      </c>
      <c r="N1" s="37"/>
    </row>
    <row r="2" spans="1:14" ht="28.5" customHeight="1" x14ac:dyDescent="0.2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6" t="s">
        <v>8</v>
      </c>
      <c r="L2" s="6" t="s">
        <v>8</v>
      </c>
      <c r="M2" s="6" t="s">
        <v>169</v>
      </c>
      <c r="N2" s="6" t="s">
        <v>170</v>
      </c>
    </row>
    <row r="3" spans="1:14" ht="29.25" customHeight="1" x14ac:dyDescent="0.25">
      <c r="A3" s="39">
        <v>1</v>
      </c>
      <c r="B3" s="39" t="s">
        <v>125</v>
      </c>
      <c r="C3" s="4" t="s">
        <v>126</v>
      </c>
      <c r="D3" s="39" t="s">
        <v>151</v>
      </c>
      <c r="E3" s="39">
        <v>25000</v>
      </c>
      <c r="F3" s="39">
        <v>570</v>
      </c>
      <c r="G3" s="39" t="s">
        <v>152</v>
      </c>
      <c r="H3" s="40" t="s">
        <v>153</v>
      </c>
      <c r="I3" s="39" t="s">
        <v>154</v>
      </c>
      <c r="J3" s="39" t="s">
        <v>33</v>
      </c>
      <c r="K3" s="41">
        <v>29020</v>
      </c>
      <c r="L3" s="41">
        <v>30550</v>
      </c>
      <c r="M3" s="38">
        <v>24885</v>
      </c>
      <c r="N3" s="38">
        <f>M3*F3</f>
        <v>14184450</v>
      </c>
    </row>
    <row r="4" spans="1:14" ht="29.25" customHeight="1" x14ac:dyDescent="0.25">
      <c r="A4" s="39"/>
      <c r="B4" s="39"/>
      <c r="C4" s="4" t="s">
        <v>127</v>
      </c>
      <c r="D4" s="39"/>
      <c r="E4" s="39"/>
      <c r="F4" s="39"/>
      <c r="G4" s="39"/>
      <c r="H4" s="40"/>
      <c r="I4" s="39"/>
      <c r="J4" s="39"/>
      <c r="K4" s="41"/>
      <c r="L4" s="41"/>
      <c r="M4" s="38"/>
      <c r="N4" s="38"/>
    </row>
    <row r="5" spans="1:14" ht="29.25" customHeight="1" x14ac:dyDescent="0.25">
      <c r="A5" s="39"/>
      <c r="B5" s="39"/>
      <c r="C5" s="4" t="s">
        <v>128</v>
      </c>
      <c r="D5" s="39"/>
      <c r="E5" s="39"/>
      <c r="F5" s="39"/>
      <c r="G5" s="39"/>
      <c r="H5" s="40"/>
      <c r="I5" s="39"/>
      <c r="J5" s="39"/>
      <c r="K5" s="41"/>
      <c r="L5" s="41"/>
      <c r="M5" s="38"/>
      <c r="N5" s="38"/>
    </row>
    <row r="6" spans="1:14" ht="29.25" customHeight="1" x14ac:dyDescent="0.25">
      <c r="A6" s="39"/>
      <c r="B6" s="39"/>
      <c r="C6" s="4" t="s">
        <v>129</v>
      </c>
      <c r="D6" s="39"/>
      <c r="E6" s="39"/>
      <c r="F6" s="39"/>
      <c r="G6" s="39"/>
      <c r="H6" s="40"/>
      <c r="I6" s="39"/>
      <c r="J6" s="39"/>
      <c r="K6" s="41"/>
      <c r="L6" s="41"/>
      <c r="M6" s="38"/>
      <c r="N6" s="38"/>
    </row>
    <row r="7" spans="1:14" ht="29.25" customHeight="1" x14ac:dyDescent="0.25">
      <c r="A7" s="39"/>
      <c r="B7" s="39"/>
      <c r="C7" s="4" t="s">
        <v>128</v>
      </c>
      <c r="D7" s="39"/>
      <c r="E7" s="39"/>
      <c r="F7" s="39"/>
      <c r="G7" s="39"/>
      <c r="H7" s="40"/>
      <c r="I7" s="39"/>
      <c r="J7" s="39"/>
      <c r="K7" s="41"/>
      <c r="L7" s="41"/>
      <c r="M7" s="38"/>
      <c r="N7" s="38"/>
    </row>
    <row r="8" spans="1:14" ht="29.25" customHeight="1" x14ac:dyDescent="0.25">
      <c r="A8" s="39"/>
      <c r="B8" s="39"/>
      <c r="C8" s="4" t="s">
        <v>130</v>
      </c>
      <c r="D8" s="39"/>
      <c r="E8" s="39"/>
      <c r="F8" s="39"/>
      <c r="G8" s="39"/>
      <c r="H8" s="40"/>
      <c r="I8" s="39"/>
      <c r="J8" s="39"/>
      <c r="K8" s="41"/>
      <c r="L8" s="41"/>
      <c r="M8" s="38"/>
      <c r="N8" s="38"/>
    </row>
    <row r="9" spans="1:14" ht="29.25" customHeight="1" x14ac:dyDescent="0.25">
      <c r="A9" s="39"/>
      <c r="B9" s="39"/>
      <c r="C9" s="4" t="s">
        <v>131</v>
      </c>
      <c r="D9" s="39"/>
      <c r="E9" s="39"/>
      <c r="F9" s="39"/>
      <c r="G9" s="39"/>
      <c r="H9" s="40"/>
      <c r="I9" s="39"/>
      <c r="J9" s="39"/>
      <c r="K9" s="41"/>
      <c r="L9" s="41"/>
      <c r="M9" s="38"/>
      <c r="N9" s="38"/>
    </row>
    <row r="10" spans="1:14" ht="29.25" customHeight="1" x14ac:dyDescent="0.25">
      <c r="A10" s="39"/>
      <c r="B10" s="39"/>
      <c r="C10" s="4" t="s">
        <v>132</v>
      </c>
      <c r="D10" s="39"/>
      <c r="E10" s="39"/>
      <c r="F10" s="39"/>
      <c r="G10" s="39"/>
      <c r="H10" s="40"/>
      <c r="I10" s="39"/>
      <c r="J10" s="39"/>
      <c r="K10" s="41"/>
      <c r="L10" s="41"/>
      <c r="M10" s="38"/>
      <c r="N10" s="38"/>
    </row>
    <row r="11" spans="1:14" ht="29.25" customHeight="1" x14ac:dyDescent="0.25">
      <c r="A11" s="39"/>
      <c r="B11" s="39"/>
      <c r="C11" s="4" t="s">
        <v>133</v>
      </c>
      <c r="D11" s="39"/>
      <c r="E11" s="39"/>
      <c r="F11" s="39"/>
      <c r="G11" s="39"/>
      <c r="H11" s="40"/>
      <c r="I11" s="39"/>
      <c r="J11" s="39"/>
      <c r="K11" s="41"/>
      <c r="L11" s="41"/>
      <c r="M11" s="38"/>
      <c r="N11" s="38"/>
    </row>
    <row r="12" spans="1:14" ht="29.25" customHeight="1" x14ac:dyDescent="0.25">
      <c r="A12" s="39"/>
      <c r="B12" s="39"/>
      <c r="C12" s="4" t="s">
        <v>134</v>
      </c>
      <c r="D12" s="39"/>
      <c r="E12" s="39"/>
      <c r="F12" s="39"/>
      <c r="G12" s="39"/>
      <c r="H12" s="40"/>
      <c r="I12" s="39"/>
      <c r="J12" s="39"/>
      <c r="K12" s="41"/>
      <c r="L12" s="41"/>
      <c r="M12" s="38"/>
      <c r="N12" s="38"/>
    </row>
    <row r="13" spans="1:14" ht="29.25" customHeight="1" x14ac:dyDescent="0.25">
      <c r="A13" s="39"/>
      <c r="B13" s="39"/>
      <c r="C13" s="4" t="s">
        <v>135</v>
      </c>
      <c r="D13" s="39"/>
      <c r="E13" s="39"/>
      <c r="F13" s="39"/>
      <c r="G13" s="39"/>
      <c r="H13" s="40"/>
      <c r="I13" s="39"/>
      <c r="J13" s="39"/>
      <c r="K13" s="41"/>
      <c r="L13" s="41"/>
      <c r="M13" s="38"/>
      <c r="N13" s="38"/>
    </row>
    <row r="14" spans="1:14" ht="29.25" customHeight="1" x14ac:dyDescent="0.25">
      <c r="A14" s="39"/>
      <c r="B14" s="39"/>
      <c r="C14" s="4" t="s">
        <v>136</v>
      </c>
      <c r="D14" s="39"/>
      <c r="E14" s="39"/>
      <c r="F14" s="39"/>
      <c r="G14" s="39"/>
      <c r="H14" s="40"/>
      <c r="I14" s="39"/>
      <c r="J14" s="39"/>
      <c r="K14" s="41"/>
      <c r="L14" s="41"/>
      <c r="M14" s="38"/>
      <c r="N14" s="38"/>
    </row>
    <row r="15" spans="1:14" ht="29.25" customHeight="1" x14ac:dyDescent="0.25">
      <c r="A15" s="39"/>
      <c r="B15" s="39"/>
      <c r="C15" s="4" t="s">
        <v>137</v>
      </c>
      <c r="D15" s="39"/>
      <c r="E15" s="39"/>
      <c r="F15" s="39"/>
      <c r="G15" s="39"/>
      <c r="H15" s="40"/>
      <c r="I15" s="39"/>
      <c r="J15" s="39"/>
      <c r="K15" s="41"/>
      <c r="L15" s="41"/>
      <c r="M15" s="38"/>
      <c r="N15" s="38"/>
    </row>
    <row r="16" spans="1:14" ht="29.25" customHeight="1" x14ac:dyDescent="0.25">
      <c r="A16" s="39"/>
      <c r="B16" s="39"/>
      <c r="C16" s="4" t="s">
        <v>138</v>
      </c>
      <c r="D16" s="39"/>
      <c r="E16" s="39"/>
      <c r="F16" s="39"/>
      <c r="G16" s="39"/>
      <c r="H16" s="40"/>
      <c r="I16" s="39"/>
      <c r="J16" s="39"/>
      <c r="K16" s="41"/>
      <c r="L16" s="41"/>
      <c r="M16" s="38"/>
      <c r="N16" s="38"/>
    </row>
    <row r="17" spans="1:14" ht="29.25" customHeight="1" x14ac:dyDescent="0.25">
      <c r="A17" s="39"/>
      <c r="B17" s="39"/>
      <c r="C17" s="4" t="s">
        <v>137</v>
      </c>
      <c r="D17" s="39"/>
      <c r="E17" s="39"/>
      <c r="F17" s="39"/>
      <c r="G17" s="39"/>
      <c r="H17" s="40"/>
      <c r="I17" s="39"/>
      <c r="J17" s="39"/>
      <c r="K17" s="41"/>
      <c r="L17" s="41"/>
      <c r="M17" s="38"/>
      <c r="N17" s="38"/>
    </row>
    <row r="18" spans="1:14" ht="29.25" customHeight="1" x14ac:dyDescent="0.25">
      <c r="A18" s="39"/>
      <c r="B18" s="39"/>
      <c r="C18" s="4" t="s">
        <v>139</v>
      </c>
      <c r="D18" s="39"/>
      <c r="E18" s="39"/>
      <c r="F18" s="39"/>
      <c r="G18" s="39"/>
      <c r="H18" s="40"/>
      <c r="I18" s="39"/>
      <c r="J18" s="39"/>
      <c r="K18" s="41"/>
      <c r="L18" s="41"/>
      <c r="M18" s="38"/>
      <c r="N18" s="38"/>
    </row>
    <row r="19" spans="1:14" ht="29.25" customHeight="1" x14ac:dyDescent="0.25">
      <c r="A19" s="39"/>
      <c r="B19" s="39"/>
      <c r="C19" s="4" t="s">
        <v>140</v>
      </c>
      <c r="D19" s="39"/>
      <c r="E19" s="39"/>
      <c r="F19" s="39"/>
      <c r="G19" s="39"/>
      <c r="H19" s="40"/>
      <c r="I19" s="39"/>
      <c r="J19" s="39"/>
      <c r="K19" s="41"/>
      <c r="L19" s="41"/>
      <c r="M19" s="38"/>
      <c r="N19" s="38"/>
    </row>
    <row r="20" spans="1:14" ht="29.25" customHeight="1" x14ac:dyDescent="0.25">
      <c r="A20" s="39"/>
      <c r="B20" s="39"/>
      <c r="C20" s="4" t="s">
        <v>141</v>
      </c>
      <c r="D20" s="39"/>
      <c r="E20" s="39"/>
      <c r="F20" s="39"/>
      <c r="G20" s="39"/>
      <c r="H20" s="40"/>
      <c r="I20" s="39"/>
      <c r="J20" s="39"/>
      <c r="K20" s="41"/>
      <c r="L20" s="41"/>
      <c r="M20" s="38"/>
      <c r="N20" s="38"/>
    </row>
    <row r="21" spans="1:14" ht="29.25" customHeight="1" x14ac:dyDescent="0.25">
      <c r="A21" s="39"/>
      <c r="B21" s="39"/>
      <c r="C21" s="4" t="s">
        <v>142</v>
      </c>
      <c r="D21" s="39"/>
      <c r="E21" s="39"/>
      <c r="F21" s="39"/>
      <c r="G21" s="39"/>
      <c r="H21" s="40"/>
      <c r="I21" s="39"/>
      <c r="J21" s="39"/>
      <c r="K21" s="41"/>
      <c r="L21" s="41"/>
      <c r="M21" s="38"/>
      <c r="N21" s="38"/>
    </row>
    <row r="22" spans="1:14" ht="29.25" customHeight="1" x14ac:dyDescent="0.25">
      <c r="A22" s="39"/>
      <c r="B22" s="39"/>
      <c r="C22" s="4" t="s">
        <v>143</v>
      </c>
      <c r="D22" s="39"/>
      <c r="E22" s="39"/>
      <c r="F22" s="39"/>
      <c r="G22" s="39"/>
      <c r="H22" s="40"/>
      <c r="I22" s="39"/>
      <c r="J22" s="39"/>
      <c r="K22" s="41"/>
      <c r="L22" s="41"/>
      <c r="M22" s="38"/>
      <c r="N22" s="38"/>
    </row>
    <row r="23" spans="1:14" ht="29.25" customHeight="1" x14ac:dyDescent="0.25">
      <c r="A23" s="39"/>
      <c r="B23" s="39"/>
      <c r="C23" s="4" t="s">
        <v>144</v>
      </c>
      <c r="D23" s="39"/>
      <c r="E23" s="39"/>
      <c r="F23" s="39"/>
      <c r="G23" s="39"/>
      <c r="H23" s="40"/>
      <c r="I23" s="39"/>
      <c r="J23" s="39"/>
      <c r="K23" s="41"/>
      <c r="L23" s="41"/>
      <c r="M23" s="38"/>
      <c r="N23" s="38"/>
    </row>
    <row r="24" spans="1:14" ht="29.25" customHeight="1" x14ac:dyDescent="0.25">
      <c r="A24" s="39"/>
      <c r="B24" s="39"/>
      <c r="C24" s="4" t="s">
        <v>145</v>
      </c>
      <c r="D24" s="39"/>
      <c r="E24" s="39"/>
      <c r="F24" s="39"/>
      <c r="G24" s="39"/>
      <c r="H24" s="40"/>
      <c r="I24" s="39"/>
      <c r="J24" s="39"/>
      <c r="K24" s="41"/>
      <c r="L24" s="41"/>
      <c r="M24" s="38"/>
      <c r="N24" s="38"/>
    </row>
    <row r="25" spans="1:14" ht="29.25" customHeight="1" x14ac:dyDescent="0.25">
      <c r="A25" s="39"/>
      <c r="B25" s="39"/>
      <c r="C25" s="4" t="s">
        <v>146</v>
      </c>
      <c r="D25" s="39"/>
      <c r="E25" s="39"/>
      <c r="F25" s="39"/>
      <c r="G25" s="39"/>
      <c r="H25" s="40"/>
      <c r="I25" s="39"/>
      <c r="J25" s="39"/>
      <c r="K25" s="41"/>
      <c r="L25" s="41"/>
      <c r="M25" s="38"/>
      <c r="N25" s="38"/>
    </row>
    <row r="26" spans="1:14" ht="29.25" customHeight="1" x14ac:dyDescent="0.25">
      <c r="A26" s="39"/>
      <c r="B26" s="39"/>
      <c r="C26" s="4" t="s">
        <v>147</v>
      </c>
      <c r="D26" s="39"/>
      <c r="E26" s="39"/>
      <c r="F26" s="39"/>
      <c r="G26" s="39"/>
      <c r="H26" s="40"/>
      <c r="I26" s="39"/>
      <c r="J26" s="39"/>
      <c r="K26" s="41"/>
      <c r="L26" s="41"/>
      <c r="M26" s="38"/>
      <c r="N26" s="38"/>
    </row>
    <row r="27" spans="1:14" ht="29.25" customHeight="1" x14ac:dyDescent="0.25">
      <c r="A27" s="39"/>
      <c r="B27" s="39"/>
      <c r="C27" s="4" t="s">
        <v>148</v>
      </c>
      <c r="D27" s="39"/>
      <c r="E27" s="39"/>
      <c r="F27" s="39"/>
      <c r="G27" s="39"/>
      <c r="H27" s="40"/>
      <c r="I27" s="39"/>
      <c r="J27" s="39"/>
      <c r="K27" s="41"/>
      <c r="L27" s="41"/>
      <c r="M27" s="38"/>
      <c r="N27" s="38"/>
    </row>
    <row r="28" spans="1:14" ht="29.25" customHeight="1" x14ac:dyDescent="0.25">
      <c r="A28" s="39"/>
      <c r="B28" s="39"/>
      <c r="C28" s="4" t="s">
        <v>149</v>
      </c>
      <c r="D28" s="39"/>
      <c r="E28" s="39"/>
      <c r="F28" s="39"/>
      <c r="G28" s="39"/>
      <c r="H28" s="40"/>
      <c r="I28" s="39"/>
      <c r="J28" s="39"/>
      <c r="K28" s="41"/>
      <c r="L28" s="41"/>
      <c r="M28" s="38"/>
      <c r="N28" s="38"/>
    </row>
    <row r="29" spans="1:14" ht="29.25" customHeight="1" x14ac:dyDescent="0.25">
      <c r="A29" s="39"/>
      <c r="B29" s="39"/>
      <c r="C29" s="4" t="s">
        <v>150</v>
      </c>
      <c r="D29" s="39"/>
      <c r="E29" s="39"/>
      <c r="F29" s="39"/>
      <c r="G29" s="39"/>
      <c r="H29" s="40"/>
      <c r="I29" s="39"/>
      <c r="J29" s="39"/>
      <c r="K29" s="41"/>
      <c r="L29" s="41"/>
      <c r="M29" s="38"/>
      <c r="N29" s="38"/>
    </row>
    <row r="30" spans="1:14" ht="84.75" customHeight="1" x14ac:dyDescent="0.25">
      <c r="A30" s="4">
        <v>2</v>
      </c>
      <c r="B30" s="4" t="s">
        <v>155</v>
      </c>
      <c r="C30" s="4" t="s">
        <v>155</v>
      </c>
      <c r="D30" s="4" t="s">
        <v>156</v>
      </c>
      <c r="E30" s="4">
        <v>1215</v>
      </c>
      <c r="F30" s="4">
        <v>570</v>
      </c>
      <c r="G30" s="4" t="s">
        <v>152</v>
      </c>
      <c r="H30" s="3" t="s">
        <v>22</v>
      </c>
      <c r="I30" s="4" t="s">
        <v>154</v>
      </c>
      <c r="J30" s="4" t="s">
        <v>33</v>
      </c>
      <c r="K30" s="5">
        <v>1825</v>
      </c>
      <c r="L30" s="5">
        <v>1860</v>
      </c>
      <c r="M30" s="21">
        <v>1215</v>
      </c>
      <c r="N30" s="21">
        <f>M30*F30</f>
        <v>692550</v>
      </c>
    </row>
    <row r="31" spans="1:14" ht="89.25" customHeight="1" x14ac:dyDescent="0.25">
      <c r="A31" s="4">
        <v>3</v>
      </c>
      <c r="B31" s="4" t="s">
        <v>157</v>
      </c>
      <c r="C31" s="4" t="s">
        <v>157</v>
      </c>
      <c r="D31" s="4" t="s">
        <v>156</v>
      </c>
      <c r="E31" s="4">
        <v>1215</v>
      </c>
      <c r="F31" s="4">
        <v>570</v>
      </c>
      <c r="G31" s="4" t="s">
        <v>152</v>
      </c>
      <c r="H31" s="3" t="s">
        <v>22</v>
      </c>
      <c r="I31" s="4" t="s">
        <v>154</v>
      </c>
      <c r="J31" s="4" t="s">
        <v>33</v>
      </c>
      <c r="K31" s="5">
        <v>1825</v>
      </c>
      <c r="L31" s="5">
        <v>1860</v>
      </c>
      <c r="M31" s="21">
        <v>1215</v>
      </c>
      <c r="N31" s="21">
        <f t="shared" ref="N31:N33" si="0">M31*F31</f>
        <v>692550</v>
      </c>
    </row>
    <row r="32" spans="1:14" ht="81.75" customHeight="1" x14ac:dyDescent="0.25">
      <c r="A32" s="3">
        <v>4</v>
      </c>
      <c r="B32" s="4" t="s">
        <v>158</v>
      </c>
      <c r="C32" s="4" t="s">
        <v>158</v>
      </c>
      <c r="D32" s="4" t="s">
        <v>156</v>
      </c>
      <c r="E32" s="4">
        <v>1215</v>
      </c>
      <c r="F32" s="4">
        <v>570</v>
      </c>
      <c r="G32" s="4" t="s">
        <v>152</v>
      </c>
      <c r="H32" s="3" t="s">
        <v>153</v>
      </c>
      <c r="I32" s="4" t="s">
        <v>154</v>
      </c>
      <c r="J32" s="4" t="s">
        <v>33</v>
      </c>
      <c r="K32" s="5">
        <v>1825</v>
      </c>
      <c r="L32" s="5">
        <v>1860</v>
      </c>
      <c r="M32" s="21">
        <v>1215</v>
      </c>
      <c r="N32" s="21">
        <f t="shared" si="0"/>
        <v>692550</v>
      </c>
    </row>
    <row r="33" spans="1:14" ht="86.25" customHeight="1" x14ac:dyDescent="0.25">
      <c r="A33" s="3">
        <v>5</v>
      </c>
      <c r="B33" s="4" t="s">
        <v>159</v>
      </c>
      <c r="C33" s="4" t="s">
        <v>159</v>
      </c>
      <c r="D33" s="4" t="s">
        <v>156</v>
      </c>
      <c r="E33" s="4">
        <v>1215</v>
      </c>
      <c r="F33" s="4">
        <v>570</v>
      </c>
      <c r="G33" s="4" t="s">
        <v>152</v>
      </c>
      <c r="H33" s="3" t="s">
        <v>153</v>
      </c>
      <c r="I33" s="4" t="s">
        <v>154</v>
      </c>
      <c r="J33" s="4" t="s">
        <v>33</v>
      </c>
      <c r="K33" s="5">
        <v>1825</v>
      </c>
      <c r="L33" s="5">
        <v>1860</v>
      </c>
      <c r="M33" s="21">
        <v>1215</v>
      </c>
      <c r="N33" s="21">
        <f t="shared" si="0"/>
        <v>692550</v>
      </c>
    </row>
    <row r="34" spans="1:14" ht="29.25" customHeight="1" x14ac:dyDescent="0.25">
      <c r="N34" s="22">
        <f>SUM(N3:N33)</f>
        <v>16954650</v>
      </c>
    </row>
    <row r="35" spans="1:14" ht="42" customHeight="1" x14ac:dyDescent="0.3">
      <c r="C35" s="32" t="s">
        <v>173</v>
      </c>
      <c r="D35" s="32"/>
      <c r="E35" s="36" t="s">
        <v>188</v>
      </c>
      <c r="F35" s="36"/>
      <c r="G35" s="36"/>
    </row>
    <row r="36" spans="1:14" ht="29.25" customHeight="1" x14ac:dyDescent="0.3">
      <c r="C36" s="23"/>
      <c r="D36" s="24"/>
      <c r="E36" s="31" t="s">
        <v>189</v>
      </c>
      <c r="F36" s="31"/>
      <c r="G36" s="31"/>
    </row>
    <row r="37" spans="1:14" ht="54.75" customHeight="1" x14ac:dyDescent="0.3">
      <c r="C37" s="32" t="s">
        <v>174</v>
      </c>
      <c r="D37" s="32"/>
      <c r="E37" s="31"/>
      <c r="F37" s="31"/>
      <c r="G37" s="31"/>
    </row>
    <row r="38" spans="1:14" ht="29.25" customHeight="1" x14ac:dyDescent="0.3">
      <c r="C38" s="23"/>
      <c r="D38" s="24"/>
      <c r="E38" s="31" t="s">
        <v>182</v>
      </c>
      <c r="F38" s="31"/>
      <c r="G38" s="31"/>
    </row>
    <row r="39" spans="1:14" ht="57.75" customHeight="1" x14ac:dyDescent="0.3">
      <c r="C39" s="32" t="s">
        <v>175</v>
      </c>
      <c r="D39" s="32"/>
      <c r="E39" s="31"/>
      <c r="F39" s="31"/>
      <c r="G39" s="31"/>
    </row>
    <row r="40" spans="1:14" ht="29.25" customHeight="1" x14ac:dyDescent="0.3">
      <c r="C40" s="23"/>
      <c r="D40" s="24"/>
      <c r="E40" s="31" t="s">
        <v>193</v>
      </c>
      <c r="F40" s="31"/>
      <c r="G40" s="31"/>
    </row>
    <row r="41" spans="1:14" ht="40.5" customHeight="1" x14ac:dyDescent="0.3">
      <c r="C41" s="32" t="s">
        <v>176</v>
      </c>
      <c r="D41" s="32"/>
      <c r="E41" s="31"/>
      <c r="F41" s="31"/>
      <c r="G41" s="31"/>
    </row>
    <row r="42" spans="1:14" ht="29.25" customHeight="1" x14ac:dyDescent="0.3">
      <c r="C42" s="23"/>
      <c r="D42" s="24"/>
      <c r="E42" s="31" t="s">
        <v>190</v>
      </c>
      <c r="F42" s="31"/>
      <c r="G42" s="31"/>
    </row>
    <row r="43" spans="1:14" ht="40.5" customHeight="1" x14ac:dyDescent="0.3">
      <c r="C43" s="32" t="s">
        <v>177</v>
      </c>
      <c r="D43" s="32"/>
      <c r="E43" s="31"/>
      <c r="F43" s="31"/>
      <c r="G43" s="31"/>
    </row>
    <row r="44" spans="1:14" ht="29.25" customHeight="1" x14ac:dyDescent="0.3">
      <c r="C44" s="23"/>
      <c r="D44" s="24"/>
      <c r="E44" s="31" t="s">
        <v>184</v>
      </c>
      <c r="F44" s="31"/>
      <c r="G44" s="31"/>
    </row>
    <row r="45" spans="1:14" ht="41.25" customHeight="1" x14ac:dyDescent="0.3">
      <c r="C45" s="32" t="s">
        <v>178</v>
      </c>
      <c r="D45" s="32"/>
      <c r="E45" s="31"/>
      <c r="F45" s="31"/>
      <c r="G45" s="31"/>
    </row>
    <row r="46" spans="1:14" ht="29.25" customHeight="1" x14ac:dyDescent="0.3">
      <c r="C46" s="23"/>
      <c r="D46" s="24"/>
      <c r="E46" s="31" t="s">
        <v>185</v>
      </c>
      <c r="F46" s="31"/>
      <c r="G46" s="31"/>
    </row>
    <row r="47" spans="1:14" ht="55.5" customHeight="1" x14ac:dyDescent="0.3">
      <c r="C47" s="32" t="s">
        <v>179</v>
      </c>
      <c r="D47" s="32"/>
      <c r="E47" s="31"/>
      <c r="F47" s="31"/>
      <c r="G47" s="31"/>
    </row>
    <row r="48" spans="1:14" ht="29.25" customHeight="1" x14ac:dyDescent="0.3">
      <c r="C48" s="23"/>
      <c r="D48" s="24"/>
      <c r="E48" s="31" t="s">
        <v>191</v>
      </c>
      <c r="F48" s="31"/>
      <c r="G48" s="31"/>
    </row>
    <row r="49" spans="3:7" ht="29.25" customHeight="1" x14ac:dyDescent="0.3">
      <c r="C49" s="32" t="s">
        <v>180</v>
      </c>
      <c r="D49" s="32"/>
      <c r="E49" s="31"/>
      <c r="F49" s="31"/>
      <c r="G49" s="31"/>
    </row>
    <row r="50" spans="3:7" ht="29.25" customHeight="1" x14ac:dyDescent="0.3">
      <c r="C50" s="23"/>
      <c r="D50" s="24"/>
      <c r="E50" s="31" t="s">
        <v>187</v>
      </c>
      <c r="F50" s="31"/>
      <c r="G50" s="31"/>
    </row>
    <row r="51" spans="3:7" ht="61.5" customHeight="1" x14ac:dyDescent="0.3">
      <c r="C51" s="32" t="s">
        <v>181</v>
      </c>
      <c r="D51" s="32"/>
      <c r="E51" s="31"/>
      <c r="F51" s="31"/>
      <c r="G51" s="31"/>
    </row>
  </sheetData>
  <mergeCells count="32">
    <mergeCell ref="A3:A29"/>
    <mergeCell ref="B3:B29"/>
    <mergeCell ref="D3:D29"/>
    <mergeCell ref="E3:E29"/>
    <mergeCell ref="F3:F29"/>
    <mergeCell ref="M1:N1"/>
    <mergeCell ref="N3:N29"/>
    <mergeCell ref="C35:D35"/>
    <mergeCell ref="C37:D37"/>
    <mergeCell ref="M3:M29"/>
    <mergeCell ref="G3:G29"/>
    <mergeCell ref="H3:H29"/>
    <mergeCell ref="I3:I29"/>
    <mergeCell ref="J3:J29"/>
    <mergeCell ref="K3:K29"/>
    <mergeCell ref="L3:L29"/>
    <mergeCell ref="C51:D51"/>
    <mergeCell ref="E35:G35"/>
    <mergeCell ref="E36:G37"/>
    <mergeCell ref="E38:G39"/>
    <mergeCell ref="E40:G41"/>
    <mergeCell ref="E42:G43"/>
    <mergeCell ref="E44:G45"/>
    <mergeCell ref="E46:G47"/>
    <mergeCell ref="E48:G49"/>
    <mergeCell ref="E50:G51"/>
    <mergeCell ref="C45:D45"/>
    <mergeCell ref="C47:D47"/>
    <mergeCell ref="C49:D49"/>
    <mergeCell ref="C39:D39"/>
    <mergeCell ref="C41:D41"/>
    <mergeCell ref="C43:D43"/>
  </mergeCells>
  <pageMargins left="0.11811023622047245" right="0.11811023622047245" top="0" bottom="0" header="0.31496062992125984" footer="0.31496062992125984"/>
  <pageSetup paperSize="9" scale="60" orientation="landscape" r:id="rId1"/>
  <rowBreaks count="1" manualBreakCount="1">
    <brk id="3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ПЦФ 1</vt:lpstr>
      <vt:lpstr>ПЦФ 2</vt:lpstr>
      <vt:lpstr>'ПЦФ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Тургунов Ермек</dc:creator>
  <cp:lastModifiedBy>lab</cp:lastModifiedBy>
  <cp:lastPrinted>2025-06-30T10:23:54Z</cp:lastPrinted>
  <dcterms:created xsi:type="dcterms:W3CDTF">2025-02-04T12:14:25Z</dcterms:created>
  <dcterms:modified xsi:type="dcterms:W3CDTF">2025-06-30T11:21:03Z</dcterms:modified>
</cp:coreProperties>
</file>